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ountry-1\2024\"/>
    </mc:Choice>
  </mc:AlternateContent>
  <xr:revisionPtr revIDLastSave="0" documentId="13_ncr:1_{2E05E5A5-FFEE-427B-A7AD-74B744E4E5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definedNames>
    <definedName name="_xlnm.Print_Area" localSheetId="0">Feuil1!$A$1:$AJ$33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P3" i="1" s="1"/>
  <c r="X1" i="1"/>
  <c r="AH2" i="1"/>
  <c r="AH3" i="1" s="1"/>
  <c r="AE2" i="1"/>
  <c r="AE3" i="1" s="1"/>
  <c r="AB2" i="1"/>
  <c r="AB3" i="1" s="1"/>
  <c r="Y2" i="1"/>
  <c r="Y3" i="1" s="1"/>
  <c r="V2" i="1"/>
  <c r="V3" i="1" s="1"/>
  <c r="S2" i="1"/>
  <c r="S3" i="1" s="1"/>
  <c r="M2" i="1"/>
  <c r="M3" i="1" s="1"/>
  <c r="J2" i="1"/>
  <c r="J3" i="1" s="1"/>
  <c r="G2" i="1"/>
  <c r="G3" i="1" s="1"/>
  <c r="D2" i="1"/>
  <c r="D3" i="1" s="1"/>
  <c r="E3" i="1" s="1"/>
  <c r="A2" i="1"/>
  <c r="A3" i="1" s="1"/>
  <c r="J4" i="1" l="1"/>
  <c r="K3" i="1"/>
  <c r="S4" i="1"/>
  <c r="T3" i="1"/>
  <c r="Y4" i="1"/>
  <c r="Z3" i="1"/>
  <c r="AE4" i="1"/>
  <c r="AF3" i="1"/>
  <c r="M4" i="1"/>
  <c r="N3" i="1"/>
  <c r="V4" i="1"/>
  <c r="W3" i="1"/>
  <c r="AB4" i="1"/>
  <c r="AC3" i="1"/>
  <c r="AH4" i="1"/>
  <c r="AI3" i="1"/>
  <c r="P4" i="1"/>
  <c r="Q3" i="1"/>
  <c r="D4" i="1"/>
  <c r="H3" i="1"/>
  <c r="G4" i="1"/>
  <c r="B3" i="1"/>
  <c r="A4" i="1"/>
  <c r="P5" i="1" l="1"/>
  <c r="Q4" i="1"/>
  <c r="AH5" i="1"/>
  <c r="AI4" i="1"/>
  <c r="AB5" i="1"/>
  <c r="AC4" i="1"/>
  <c r="V5" i="1"/>
  <c r="W4" i="1"/>
  <c r="M5" i="1"/>
  <c r="N4" i="1"/>
  <c r="AE5" i="1"/>
  <c r="AF4" i="1"/>
  <c r="Y5" i="1"/>
  <c r="Z4" i="1"/>
  <c r="S5" i="1"/>
  <c r="T4" i="1"/>
  <c r="J5" i="1"/>
  <c r="K4" i="1"/>
  <c r="D5" i="1"/>
  <c r="E4" i="1"/>
  <c r="B4" i="1"/>
  <c r="A5" i="1"/>
  <c r="G5" i="1"/>
  <c r="H4" i="1"/>
  <c r="J6" i="1" l="1"/>
  <c r="K5" i="1"/>
  <c r="S6" i="1"/>
  <c r="T5" i="1"/>
  <c r="Y6" i="1"/>
  <c r="Z5" i="1"/>
  <c r="AE6" i="1"/>
  <c r="AF5" i="1"/>
  <c r="M6" i="1"/>
  <c r="N5" i="1"/>
  <c r="V6" i="1"/>
  <c r="W5" i="1"/>
  <c r="AB6" i="1"/>
  <c r="AC5" i="1"/>
  <c r="AH6" i="1"/>
  <c r="AI5" i="1"/>
  <c r="P6" i="1"/>
  <c r="Q5" i="1"/>
  <c r="D6" i="1"/>
  <c r="E5" i="1"/>
  <c r="B5" i="1"/>
  <c r="A6" i="1"/>
  <c r="G6" i="1"/>
  <c r="H5" i="1"/>
  <c r="P7" i="1" l="1"/>
  <c r="Q6" i="1"/>
  <c r="AH7" i="1"/>
  <c r="AI6" i="1"/>
  <c r="AB7" i="1"/>
  <c r="AC6" i="1"/>
  <c r="V7" i="1"/>
  <c r="W6" i="1"/>
  <c r="M7" i="1"/>
  <c r="N6" i="1"/>
  <c r="AE7" i="1"/>
  <c r="AF6" i="1"/>
  <c r="Y7" i="1"/>
  <c r="Z6" i="1"/>
  <c r="S7" i="1"/>
  <c r="T6" i="1"/>
  <c r="J7" i="1"/>
  <c r="K6" i="1"/>
  <c r="D7" i="1"/>
  <c r="E6" i="1"/>
  <c r="B6" i="1"/>
  <c r="A7" i="1"/>
  <c r="H6" i="1"/>
  <c r="G7" i="1"/>
  <c r="J8" i="1" l="1"/>
  <c r="K7" i="1"/>
  <c r="S8" i="1"/>
  <c r="T7" i="1"/>
  <c r="Y8" i="1"/>
  <c r="Z7" i="1"/>
  <c r="AE8" i="1"/>
  <c r="AF7" i="1"/>
  <c r="M8" i="1"/>
  <c r="N7" i="1"/>
  <c r="V8" i="1"/>
  <c r="W7" i="1"/>
  <c r="AB8" i="1"/>
  <c r="AC7" i="1"/>
  <c r="AH8" i="1"/>
  <c r="AI7" i="1"/>
  <c r="P8" i="1"/>
  <c r="Q7" i="1"/>
  <c r="D8" i="1"/>
  <c r="E7" i="1"/>
  <c r="B7" i="1"/>
  <c r="A8" i="1"/>
  <c r="H7" i="1"/>
  <c r="G8" i="1"/>
  <c r="P9" i="1" l="1"/>
  <c r="Q8" i="1"/>
  <c r="AH9" i="1"/>
  <c r="AI8" i="1"/>
  <c r="AB9" i="1"/>
  <c r="AC8" i="1"/>
  <c r="V9" i="1"/>
  <c r="W8" i="1"/>
  <c r="M9" i="1"/>
  <c r="N8" i="1"/>
  <c r="AE9" i="1"/>
  <c r="AF8" i="1"/>
  <c r="Y9" i="1"/>
  <c r="Z8" i="1"/>
  <c r="S9" i="1"/>
  <c r="T8" i="1"/>
  <c r="J9" i="1"/>
  <c r="K8" i="1"/>
  <c r="E8" i="1"/>
  <c r="D9" i="1"/>
  <c r="H8" i="1"/>
  <c r="G9" i="1"/>
  <c r="B8" i="1"/>
  <c r="A9" i="1"/>
  <c r="J10" i="1" l="1"/>
  <c r="K9" i="1"/>
  <c r="S10" i="1"/>
  <c r="T9" i="1"/>
  <c r="Y10" i="1"/>
  <c r="Z9" i="1"/>
  <c r="AE10" i="1"/>
  <c r="AF9" i="1"/>
  <c r="M10" i="1"/>
  <c r="N9" i="1"/>
  <c r="V10" i="1"/>
  <c r="W9" i="1"/>
  <c r="AB10" i="1"/>
  <c r="AC9" i="1"/>
  <c r="AH10" i="1"/>
  <c r="AI9" i="1"/>
  <c r="P10" i="1"/>
  <c r="Q9" i="1"/>
  <c r="E9" i="1"/>
  <c r="D10" i="1"/>
  <c r="G10" i="1"/>
  <c r="H9" i="1"/>
  <c r="B9" i="1"/>
  <c r="A10" i="1"/>
  <c r="P11" i="1" l="1"/>
  <c r="Q10" i="1"/>
  <c r="AH11" i="1"/>
  <c r="AI10" i="1"/>
  <c r="AB11" i="1"/>
  <c r="AC10" i="1"/>
  <c r="V11" i="1"/>
  <c r="W10" i="1"/>
  <c r="M11" i="1"/>
  <c r="N10" i="1"/>
  <c r="AE11" i="1"/>
  <c r="AF10" i="1"/>
  <c r="Y11" i="1"/>
  <c r="Z10" i="1"/>
  <c r="S11" i="1"/>
  <c r="T10" i="1"/>
  <c r="J11" i="1"/>
  <c r="K10" i="1"/>
  <c r="E10" i="1"/>
  <c r="D11" i="1"/>
  <c r="A11" i="1"/>
  <c r="B10" i="1"/>
  <c r="G11" i="1"/>
  <c r="H10" i="1"/>
  <c r="J12" i="1" l="1"/>
  <c r="K11" i="1"/>
  <c r="S12" i="1"/>
  <c r="T11" i="1"/>
  <c r="Z11" i="1"/>
  <c r="Y12" i="1"/>
  <c r="AF11" i="1"/>
  <c r="AE12" i="1"/>
  <c r="M12" i="1"/>
  <c r="N11" i="1"/>
  <c r="W11" i="1"/>
  <c r="V12" i="1"/>
  <c r="AC11" i="1"/>
  <c r="AB12" i="1"/>
  <c r="AI11" i="1"/>
  <c r="AH12" i="1"/>
  <c r="P12" i="1"/>
  <c r="Q11" i="1"/>
  <c r="E11" i="1"/>
  <c r="D12" i="1"/>
  <c r="H11" i="1"/>
  <c r="G12" i="1"/>
  <c r="B11" i="1"/>
  <c r="A12" i="1"/>
  <c r="Q12" i="1" l="1"/>
  <c r="P13" i="1"/>
  <c r="AH13" i="1"/>
  <c r="AI12" i="1"/>
  <c r="AB13" i="1"/>
  <c r="AC12" i="1"/>
  <c r="V13" i="1"/>
  <c r="W12" i="1"/>
  <c r="AE13" i="1"/>
  <c r="AF12" i="1"/>
  <c r="Y13" i="1"/>
  <c r="Z12" i="1"/>
  <c r="N12" i="1"/>
  <c r="M13" i="1"/>
  <c r="S13" i="1"/>
  <c r="T12" i="1"/>
  <c r="K12" i="1"/>
  <c r="J13" i="1"/>
  <c r="D13" i="1"/>
  <c r="E12" i="1"/>
  <c r="A13" i="1"/>
  <c r="B12" i="1"/>
  <c r="H12" i="1"/>
  <c r="G13" i="1"/>
  <c r="J14" i="1" l="1"/>
  <c r="K13" i="1"/>
  <c r="M14" i="1"/>
  <c r="N13" i="1"/>
  <c r="P14" i="1"/>
  <c r="Q13" i="1"/>
  <c r="S14" i="1"/>
  <c r="T13" i="1"/>
  <c r="Y14" i="1"/>
  <c r="Z13" i="1"/>
  <c r="AE14" i="1"/>
  <c r="AF13" i="1"/>
  <c r="V14" i="1"/>
  <c r="W13" i="1"/>
  <c r="AB14" i="1"/>
  <c r="AC13" i="1"/>
  <c r="AH14" i="1"/>
  <c r="AI13" i="1"/>
  <c r="E13" i="1"/>
  <c r="D14" i="1"/>
  <c r="B13" i="1"/>
  <c r="A14" i="1"/>
  <c r="G14" i="1"/>
  <c r="H13" i="1"/>
  <c r="AH15" i="1" l="1"/>
  <c r="AI14" i="1"/>
  <c r="AB15" i="1"/>
  <c r="AC14" i="1"/>
  <c r="V15" i="1"/>
  <c r="W14" i="1"/>
  <c r="AE15" i="1"/>
  <c r="AF14" i="1"/>
  <c r="Y15" i="1"/>
  <c r="Z14" i="1"/>
  <c r="S15" i="1"/>
  <c r="T14" i="1"/>
  <c r="P15" i="1"/>
  <c r="Q14" i="1"/>
  <c r="M15" i="1"/>
  <c r="N14" i="1"/>
  <c r="J15" i="1"/>
  <c r="K14" i="1"/>
  <c r="D15" i="1"/>
  <c r="E14" i="1"/>
  <c r="A15" i="1"/>
  <c r="B14" i="1"/>
  <c r="H14" i="1"/>
  <c r="G15" i="1"/>
  <c r="J16" i="1" l="1"/>
  <c r="K15" i="1"/>
  <c r="M16" i="1"/>
  <c r="N15" i="1"/>
  <c r="P16" i="1"/>
  <c r="Q15" i="1"/>
  <c r="S16" i="1"/>
  <c r="T15" i="1"/>
  <c r="Y16" i="1"/>
  <c r="Z15" i="1"/>
  <c r="AE16" i="1"/>
  <c r="AF15" i="1"/>
  <c r="V16" i="1"/>
  <c r="W15" i="1"/>
  <c r="AB16" i="1"/>
  <c r="AC15" i="1"/>
  <c r="AH16" i="1"/>
  <c r="AI15" i="1"/>
  <c r="D16" i="1"/>
  <c r="E15" i="1"/>
  <c r="H15" i="1"/>
  <c r="G16" i="1"/>
  <c r="A16" i="1"/>
  <c r="B15" i="1"/>
  <c r="AH17" i="1" l="1"/>
  <c r="AI16" i="1"/>
  <c r="AB17" i="1"/>
  <c r="AC16" i="1"/>
  <c r="V17" i="1"/>
  <c r="W16" i="1"/>
  <c r="AE17" i="1"/>
  <c r="AF16" i="1"/>
  <c r="Y17" i="1"/>
  <c r="Z16" i="1"/>
  <c r="S17" i="1"/>
  <c r="T16" i="1"/>
  <c r="P17" i="1"/>
  <c r="Q16" i="1"/>
  <c r="M17" i="1"/>
  <c r="N16" i="1"/>
  <c r="J17" i="1"/>
  <c r="K16" i="1"/>
  <c r="D17" i="1"/>
  <c r="E16" i="1"/>
  <c r="B16" i="1"/>
  <c r="A17" i="1"/>
  <c r="H16" i="1"/>
  <c r="G17" i="1"/>
  <c r="J18" i="1" l="1"/>
  <c r="K17" i="1"/>
  <c r="M18" i="1"/>
  <c r="N17" i="1"/>
  <c r="P18" i="1"/>
  <c r="Q17" i="1"/>
  <c r="S18" i="1"/>
  <c r="T17" i="1"/>
  <c r="Y18" i="1"/>
  <c r="Z17" i="1"/>
  <c r="AE18" i="1"/>
  <c r="AF17" i="1"/>
  <c r="V18" i="1"/>
  <c r="W17" i="1"/>
  <c r="AB18" i="1"/>
  <c r="AC17" i="1"/>
  <c r="AH18" i="1"/>
  <c r="AI17" i="1"/>
  <c r="D18" i="1"/>
  <c r="E17" i="1"/>
  <c r="G18" i="1"/>
  <c r="H17" i="1"/>
  <c r="A18" i="1"/>
  <c r="B17" i="1"/>
  <c r="AH19" i="1" l="1"/>
  <c r="AI18" i="1"/>
  <c r="AB19" i="1"/>
  <c r="AC18" i="1"/>
  <c r="V19" i="1"/>
  <c r="W18" i="1"/>
  <c r="AE19" i="1"/>
  <c r="AF18" i="1"/>
  <c r="Y19" i="1"/>
  <c r="Z18" i="1"/>
  <c r="S19" i="1"/>
  <c r="T18" i="1"/>
  <c r="P19" i="1"/>
  <c r="Q18" i="1"/>
  <c r="M19" i="1"/>
  <c r="N18" i="1"/>
  <c r="J19" i="1"/>
  <c r="K18" i="1"/>
  <c r="E18" i="1"/>
  <c r="D19" i="1"/>
  <c r="B18" i="1"/>
  <c r="A19" i="1"/>
  <c r="H18" i="1"/>
  <c r="G19" i="1"/>
  <c r="J20" i="1" l="1"/>
  <c r="K19" i="1"/>
  <c r="M20" i="1"/>
  <c r="N19" i="1"/>
  <c r="P20" i="1"/>
  <c r="Q19" i="1"/>
  <c r="S20" i="1"/>
  <c r="T19" i="1"/>
  <c r="Y20" i="1"/>
  <c r="Z19" i="1"/>
  <c r="AE20" i="1"/>
  <c r="AF19" i="1"/>
  <c r="V20" i="1"/>
  <c r="W19" i="1"/>
  <c r="AB20" i="1"/>
  <c r="AC19" i="1"/>
  <c r="AH20" i="1"/>
  <c r="AI19" i="1"/>
  <c r="E19" i="1"/>
  <c r="D20" i="1"/>
  <c r="H19" i="1"/>
  <c r="G20" i="1"/>
  <c r="A20" i="1"/>
  <c r="B19" i="1"/>
  <c r="AH21" i="1" l="1"/>
  <c r="AI20" i="1"/>
  <c r="AB21" i="1"/>
  <c r="AC20" i="1"/>
  <c r="V21" i="1"/>
  <c r="W20" i="1"/>
  <c r="AE21" i="1"/>
  <c r="AF20" i="1"/>
  <c r="Y21" i="1"/>
  <c r="Z20" i="1"/>
  <c r="S21" i="1"/>
  <c r="T20" i="1"/>
  <c r="P21" i="1"/>
  <c r="Q20" i="1"/>
  <c r="M21" i="1"/>
  <c r="N20" i="1"/>
  <c r="J21" i="1"/>
  <c r="K20" i="1"/>
  <c r="D21" i="1"/>
  <c r="E20" i="1"/>
  <c r="G21" i="1"/>
  <c r="H20" i="1"/>
  <c r="B20" i="1"/>
  <c r="A21" i="1"/>
  <c r="J22" i="1" l="1"/>
  <c r="K21" i="1"/>
  <c r="M22" i="1"/>
  <c r="N21" i="1"/>
  <c r="P22" i="1"/>
  <c r="Q21" i="1"/>
  <c r="S22" i="1"/>
  <c r="T21" i="1"/>
  <c r="Y22" i="1"/>
  <c r="Z21" i="1"/>
  <c r="AE22" i="1"/>
  <c r="AF21" i="1"/>
  <c r="V22" i="1"/>
  <c r="W21" i="1"/>
  <c r="AB22" i="1"/>
  <c r="AC21" i="1"/>
  <c r="AH22" i="1"/>
  <c r="AI21" i="1"/>
  <c r="E21" i="1"/>
  <c r="D22" i="1"/>
  <c r="B21" i="1"/>
  <c r="A22" i="1"/>
  <c r="H21" i="1"/>
  <c r="G22" i="1"/>
  <c r="AH23" i="1" l="1"/>
  <c r="AI22" i="1"/>
  <c r="AB23" i="1"/>
  <c r="AC22" i="1"/>
  <c r="V23" i="1"/>
  <c r="W22" i="1"/>
  <c r="AE23" i="1"/>
  <c r="AF22" i="1"/>
  <c r="Y23" i="1"/>
  <c r="Z22" i="1"/>
  <c r="S23" i="1"/>
  <c r="T22" i="1"/>
  <c r="P23" i="1"/>
  <c r="Q22" i="1"/>
  <c r="M23" i="1"/>
  <c r="N22" i="1"/>
  <c r="J23" i="1"/>
  <c r="K22" i="1"/>
  <c r="D23" i="1"/>
  <c r="E22" i="1"/>
  <c r="G23" i="1"/>
  <c r="H22" i="1"/>
  <c r="A23" i="1"/>
  <c r="B22" i="1"/>
  <c r="J24" i="1" l="1"/>
  <c r="K23" i="1"/>
  <c r="M24" i="1"/>
  <c r="N23" i="1"/>
  <c r="P24" i="1"/>
  <c r="Q23" i="1"/>
  <c r="S24" i="1"/>
  <c r="T23" i="1"/>
  <c r="Y24" i="1"/>
  <c r="Z23" i="1"/>
  <c r="AE24" i="1"/>
  <c r="AF23" i="1"/>
  <c r="V24" i="1"/>
  <c r="W23" i="1"/>
  <c r="AB24" i="1"/>
  <c r="AC23" i="1"/>
  <c r="AH24" i="1"/>
  <c r="AI23" i="1"/>
  <c r="E23" i="1"/>
  <c r="D24" i="1"/>
  <c r="B23" i="1"/>
  <c r="A24" i="1"/>
  <c r="G24" i="1"/>
  <c r="H23" i="1"/>
  <c r="AH25" i="1" l="1"/>
  <c r="AI24" i="1"/>
  <c r="AB25" i="1"/>
  <c r="AC24" i="1"/>
  <c r="V25" i="1"/>
  <c r="W24" i="1"/>
  <c r="AE25" i="1"/>
  <c r="AF24" i="1"/>
  <c r="Y25" i="1"/>
  <c r="Z24" i="1"/>
  <c r="S25" i="1"/>
  <c r="T24" i="1"/>
  <c r="P25" i="1"/>
  <c r="Q24" i="1"/>
  <c r="M25" i="1"/>
  <c r="N24" i="1"/>
  <c r="J25" i="1"/>
  <c r="K24" i="1"/>
  <c r="D25" i="1"/>
  <c r="E24" i="1"/>
  <c r="A25" i="1"/>
  <c r="B24" i="1"/>
  <c r="G25" i="1"/>
  <c r="H24" i="1"/>
  <c r="J26" i="1" l="1"/>
  <c r="K25" i="1"/>
  <c r="M26" i="1"/>
  <c r="N25" i="1"/>
  <c r="P26" i="1"/>
  <c r="Q25" i="1"/>
  <c r="S26" i="1"/>
  <c r="T25" i="1"/>
  <c r="Y26" i="1"/>
  <c r="Z25" i="1"/>
  <c r="AE26" i="1"/>
  <c r="AF25" i="1"/>
  <c r="V26" i="1"/>
  <c r="W25" i="1"/>
  <c r="AB26" i="1"/>
  <c r="AC25" i="1"/>
  <c r="AH26" i="1"/>
  <c r="AI25" i="1"/>
  <c r="E25" i="1"/>
  <c r="D26" i="1"/>
  <c r="B25" i="1"/>
  <c r="A26" i="1"/>
  <c r="G26" i="1"/>
  <c r="H25" i="1"/>
  <c r="AH27" i="1" l="1"/>
  <c r="AI26" i="1"/>
  <c r="AB27" i="1"/>
  <c r="AC26" i="1"/>
  <c r="V27" i="1"/>
  <c r="W26" i="1"/>
  <c r="AE27" i="1"/>
  <c r="AF26" i="1"/>
  <c r="Y27" i="1"/>
  <c r="Z26" i="1"/>
  <c r="S27" i="1"/>
  <c r="T26" i="1"/>
  <c r="P27" i="1"/>
  <c r="Q26" i="1"/>
  <c r="M27" i="1"/>
  <c r="N26" i="1"/>
  <c r="J27" i="1"/>
  <c r="K26" i="1"/>
  <c r="D27" i="1"/>
  <c r="E26" i="1"/>
  <c r="A27" i="1"/>
  <c r="B26" i="1"/>
  <c r="H26" i="1"/>
  <c r="G27" i="1"/>
  <c r="J28" i="1" l="1"/>
  <c r="K27" i="1"/>
  <c r="M28" i="1"/>
  <c r="N27" i="1"/>
  <c r="P28" i="1"/>
  <c r="Q27" i="1"/>
  <c r="S28" i="1"/>
  <c r="T27" i="1"/>
  <c r="Y28" i="1"/>
  <c r="Z27" i="1"/>
  <c r="AE28" i="1"/>
  <c r="AF27" i="1"/>
  <c r="V28" i="1"/>
  <c r="W27" i="1"/>
  <c r="AB28" i="1"/>
  <c r="AC27" i="1"/>
  <c r="AH28" i="1"/>
  <c r="AI27" i="1"/>
  <c r="E27" i="1"/>
  <c r="D28" i="1"/>
  <c r="B27" i="1"/>
  <c r="A28" i="1"/>
  <c r="H27" i="1"/>
  <c r="G28" i="1"/>
  <c r="AH29" i="1" l="1"/>
  <c r="AI28" i="1"/>
  <c r="AB29" i="1"/>
  <c r="AC28" i="1"/>
  <c r="V29" i="1"/>
  <c r="W28" i="1"/>
  <c r="AE29" i="1"/>
  <c r="AF28" i="1"/>
  <c r="Y29" i="1"/>
  <c r="Z28" i="1"/>
  <c r="S29" i="1"/>
  <c r="T28" i="1"/>
  <c r="P29" i="1"/>
  <c r="Q28" i="1"/>
  <c r="M29" i="1"/>
  <c r="N28" i="1"/>
  <c r="J29" i="1"/>
  <c r="K28" i="1"/>
  <c r="D29" i="1"/>
  <c r="E28" i="1"/>
  <c r="B28" i="1"/>
  <c r="A29" i="1"/>
  <c r="G29" i="1"/>
  <c r="H28" i="1"/>
  <c r="J30" i="1" l="1"/>
  <c r="K29" i="1"/>
  <c r="M30" i="1"/>
  <c r="N29" i="1"/>
  <c r="P30" i="1"/>
  <c r="P31" i="1" s="1"/>
  <c r="Q31" i="1" s="1"/>
  <c r="Q29" i="1"/>
  <c r="S30" i="1"/>
  <c r="T29" i="1"/>
  <c r="Y30" i="1"/>
  <c r="Z29" i="1"/>
  <c r="AE30" i="1"/>
  <c r="AF29" i="1"/>
  <c r="V30" i="1"/>
  <c r="W29" i="1"/>
  <c r="AB30" i="1"/>
  <c r="AC29" i="1"/>
  <c r="AH30" i="1"/>
  <c r="AI29" i="1"/>
  <c r="D30" i="1"/>
  <c r="E29" i="1"/>
  <c r="A30" i="1"/>
  <c r="B29" i="1"/>
  <c r="H29" i="1"/>
  <c r="G30" i="1"/>
  <c r="AI30" i="1" l="1"/>
  <c r="AH31" i="1"/>
  <c r="W30" i="1"/>
  <c r="V31" i="1"/>
  <c r="T30" i="1"/>
  <c r="S31" i="1"/>
  <c r="M31" i="1"/>
  <c r="N30" i="1"/>
  <c r="AC30" i="1"/>
  <c r="AB31" i="1"/>
  <c r="AF30" i="1"/>
  <c r="AE31" i="1"/>
  <c r="Z30" i="1"/>
  <c r="Y31" i="1"/>
  <c r="Q30" i="1"/>
  <c r="J31" i="1"/>
  <c r="K30" i="1"/>
  <c r="D31" i="1"/>
  <c r="E30" i="1"/>
  <c r="A31" i="1"/>
  <c r="B30" i="1"/>
  <c r="H30" i="1"/>
  <c r="G31" i="1"/>
  <c r="P32" i="1" l="1"/>
  <c r="Z31" i="1"/>
  <c r="Y32" i="1"/>
  <c r="AF31" i="1"/>
  <c r="AE32" i="1"/>
  <c r="AC31" i="1"/>
  <c r="AB32" i="1"/>
  <c r="T31" i="1"/>
  <c r="S32" i="1"/>
  <c r="W31" i="1"/>
  <c r="V32" i="1"/>
  <c r="AI31" i="1"/>
  <c r="AH32" i="1"/>
  <c r="K31" i="1"/>
  <c r="J32" i="1"/>
  <c r="N31" i="1"/>
  <c r="M32" i="1"/>
  <c r="E31" i="1"/>
  <c r="D32" i="1"/>
  <c r="G32" i="1"/>
  <c r="H31" i="1"/>
  <c r="A32" i="1"/>
  <c r="B31" i="1"/>
  <c r="N32" i="1" l="1"/>
  <c r="M33" i="1"/>
  <c r="N33" i="1" s="1"/>
  <c r="K32" i="1"/>
  <c r="J33" i="1"/>
  <c r="K33" i="1" s="1"/>
  <c r="AI32" i="1"/>
  <c r="AH33" i="1"/>
  <c r="AI33" i="1" s="1"/>
  <c r="W32" i="1"/>
  <c r="V33" i="1"/>
  <c r="W33" i="1" s="1"/>
  <c r="T32" i="1"/>
  <c r="S33" i="1"/>
  <c r="T33" i="1" s="1"/>
  <c r="AC32" i="1"/>
  <c r="AB33" i="1"/>
  <c r="AC33" i="1" s="1"/>
  <c r="AF32" i="1"/>
  <c r="AE33" i="1"/>
  <c r="AF33" i="1" s="1"/>
  <c r="Z32" i="1"/>
  <c r="Y33" i="1"/>
  <c r="Z33" i="1" s="1"/>
  <c r="Q32" i="1"/>
  <c r="P33" i="1"/>
  <c r="Q33" i="1" s="1"/>
  <c r="D33" i="1"/>
  <c r="E33" i="1" s="1"/>
  <c r="E32" i="1"/>
  <c r="H32" i="1"/>
  <c r="G33" i="1"/>
  <c r="H33" i="1" s="1"/>
  <c r="A33" i="1"/>
  <c r="B33" i="1" s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ers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littlemonkey: 
Entrez l'année en A1 pour mettre à jour le calendrier :)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<sst xmlns="http://schemas.openxmlformats.org/spreadsheetml/2006/main" count="103" uniqueCount="22">
  <si>
    <t>Vacances</t>
  </si>
  <si>
    <t>3 Niveaux</t>
  </si>
  <si>
    <t>Nov/Int</t>
  </si>
  <si>
    <t>Auberge</t>
  </si>
  <si>
    <t>N / I</t>
  </si>
  <si>
    <t>Bal</t>
  </si>
  <si>
    <t>A</t>
  </si>
  <si>
    <t>Forum</t>
  </si>
  <si>
    <t>A-Exter</t>
  </si>
  <si>
    <t>Auberge exter</t>
  </si>
  <si>
    <t>Annulé</t>
  </si>
  <si>
    <t>Jour Ferrier</t>
  </si>
  <si>
    <t>changement de lieu</t>
  </si>
  <si>
    <t>Cap33</t>
  </si>
  <si>
    <t>Changement salle</t>
  </si>
  <si>
    <t>D / N</t>
  </si>
  <si>
    <t>INSCRIPTIONS</t>
  </si>
  <si>
    <t xml:space="preserve">Galette </t>
  </si>
  <si>
    <t>Galette</t>
  </si>
  <si>
    <t>Cap33/Aub</t>
  </si>
  <si>
    <t>U Dé / Dé</t>
  </si>
  <si>
    <t>Ult Déb/Déb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</si>
</sst>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"/>
  </numFmts>
  <fonts count="11" x14ac:knownFonts="1">
    <font>
      <sz val="10"/>
      <name val="Arial"/>
    </font>
    <font>
      <sz val="8"/>
      <name val="Arial"/>
      <family val="2"/>
    </font>
    <font>
      <sz val="2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164" fontId="0" fillId="0" borderId="7" xfId="0" applyNumberFormat="1" applyBorder="1"/>
    <xf numFmtId="0" fontId="0" fillId="0" borderId="8" xfId="0" applyBorder="1"/>
    <xf numFmtId="0" fontId="2" fillId="0" borderId="9" xfId="0" applyFont="1" applyBorder="1" applyAlignment="1">
      <alignment horizontal="centerContinuous"/>
    </xf>
    <xf numFmtId="164" fontId="0" fillId="0" borderId="8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0" fontId="0" fillId="7" borderId="0" xfId="0" applyFill="1"/>
    <xf numFmtId="0" fontId="4" fillId="0" borderId="0" xfId="0" applyFont="1"/>
    <xf numFmtId="0" fontId="5" fillId="6" borderId="10" xfId="0" applyFont="1" applyFill="1" applyBorder="1" applyAlignment="1">
      <alignment horizontal="center" vertical="center"/>
    </xf>
    <xf numFmtId="164" fontId="0" fillId="12" borderId="3" xfId="0" applyNumberFormat="1" applyFill="1" applyBorder="1"/>
    <xf numFmtId="0" fontId="0" fillId="12" borderId="4" xfId="0" applyFill="1" applyBorder="1"/>
    <xf numFmtId="0" fontId="0" fillId="12" borderId="2" xfId="0" applyFill="1" applyBorder="1"/>
    <xf numFmtId="164" fontId="0" fillId="12" borderId="2" xfId="0" applyNumberFormat="1" applyFill="1" applyBorder="1"/>
    <xf numFmtId="164" fontId="0" fillId="12" borderId="4" xfId="0" applyNumberFormat="1" applyFill="1" applyBorder="1"/>
    <xf numFmtId="164" fontId="0" fillId="8" borderId="2" xfId="0" applyNumberFormat="1" applyFill="1" applyBorder="1"/>
    <xf numFmtId="0" fontId="0" fillId="8" borderId="2" xfId="0" applyFill="1" applyBorder="1"/>
    <xf numFmtId="164" fontId="0" fillId="8" borderId="4" xfId="0" applyNumberFormat="1" applyFill="1" applyBorder="1"/>
    <xf numFmtId="0" fontId="0" fillId="8" borderId="4" xfId="0" applyFill="1" applyBorder="1"/>
    <xf numFmtId="0" fontId="2" fillId="0" borderId="9" xfId="0" applyFont="1" applyBorder="1" applyAlignment="1">
      <alignment horizontal="center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"/>
    </xf>
    <xf numFmtId="0" fontId="2" fillId="0" borderId="13" xfId="0" applyFont="1" applyBorder="1" applyAlignment="1">
      <alignment horizontal="centerContinuous"/>
    </xf>
    <xf numFmtId="0" fontId="9" fillId="14" borderId="23" xfId="0" applyFont="1" applyFill="1" applyBorder="1" applyAlignment="1">
      <alignment horizontal="center" vertical="center"/>
    </xf>
    <xf numFmtId="0" fontId="9" fillId="15" borderId="23" xfId="0" applyFont="1" applyFill="1" applyBorder="1" applyAlignment="1">
      <alignment horizontal="center" vertical="center"/>
    </xf>
    <xf numFmtId="164" fontId="0" fillId="8" borderId="17" xfId="0" applyNumberFormat="1" applyFill="1" applyBorder="1"/>
    <xf numFmtId="0" fontId="0" fillId="8" borderId="18" xfId="0" applyFill="1" applyBorder="1"/>
    <xf numFmtId="164" fontId="0" fillId="8" borderId="8" xfId="0" applyNumberFormat="1" applyFill="1" applyBorder="1"/>
    <xf numFmtId="0" fontId="0" fillId="8" borderId="8" xfId="0" applyFill="1" applyBorder="1"/>
    <xf numFmtId="164" fontId="0" fillId="8" borderId="19" xfId="0" applyNumberFormat="1" applyFill="1" applyBorder="1"/>
    <xf numFmtId="164" fontId="0" fillId="8" borderId="20" xfId="0" applyNumberFormat="1" applyFill="1" applyBorder="1"/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/>
    </xf>
    <xf numFmtId="0" fontId="5" fillId="12" borderId="32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12" borderId="31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17" borderId="23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0" fontId="10" fillId="15" borderId="23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9" fillId="18" borderId="23" xfId="0" applyFont="1" applyFill="1" applyBorder="1" applyAlignment="1">
      <alignment horizontal="center" vertical="center"/>
    </xf>
    <xf numFmtId="0" fontId="9" fillId="19" borderId="23" xfId="0" applyFont="1" applyFill="1" applyBorder="1" applyAlignment="1">
      <alignment horizontal="center" vertical="center"/>
    </xf>
    <xf numFmtId="0" fontId="9" fillId="15" borderId="36" xfId="0" applyFont="1" applyFill="1" applyBorder="1" applyAlignment="1">
      <alignment horizontal="center" vertical="center"/>
    </xf>
    <xf numFmtId="0" fontId="5" fillId="20" borderId="25" xfId="0" applyFont="1" applyFill="1" applyBorder="1" applyAlignment="1">
      <alignment horizontal="center" vertical="center"/>
    </xf>
    <xf numFmtId="165" fontId="3" fillId="11" borderId="15" xfId="0" applyNumberFormat="1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165" fontId="3" fillId="11" borderId="9" xfId="0" applyNumberFormat="1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165" fontId="3" fillId="11" borderId="14" xfId="0" applyNumberFormat="1" applyFont="1" applyFill="1" applyBorder="1" applyAlignment="1">
      <alignment horizontal="center" vertical="center"/>
    </xf>
    <xf numFmtId="165" fontId="3" fillId="9" borderId="11" xfId="0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165" fontId="3" fillId="16" borderId="24" xfId="0" applyNumberFormat="1" applyFont="1" applyFill="1" applyBorder="1" applyAlignment="1">
      <alignment horizontal="center" vertical="center"/>
    </xf>
    <xf numFmtId="0" fontId="3" fillId="16" borderId="9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/>
    </xf>
    <xf numFmtId="165" fontId="3" fillId="16" borderId="9" xfId="0" applyNumberFormat="1" applyFont="1" applyFill="1" applyBorder="1" applyAlignment="1">
      <alignment horizontal="center" vertical="center"/>
    </xf>
    <xf numFmtId="0" fontId="3" fillId="16" borderId="12" xfId="0" applyFont="1" applyFill="1" applyBorder="1" applyAlignment="1">
      <alignment horizontal="center" vertical="center"/>
    </xf>
    <xf numFmtId="0" fontId="3" fillId="16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K59"/>
  <sheetViews>
    <sheetView showGridLines="0" tabSelected="1" topLeftCell="I1" zoomScale="115" zoomScaleNormal="115" workbookViewId="0">
      <selection activeCell="AD25" sqref="AD25"/>
    </sheetView>
  </sheetViews>
  <sheetFormatPr baseColWidth="10" defaultRowHeight="12.75" x14ac:dyDescent="0.2"/>
  <cols>
    <col min="1" max="1" width="2.7109375" customWidth="1"/>
    <col min="2" max="2" width="2.42578125" customWidth="1"/>
    <col min="3" max="3" width="12.7109375" customWidth="1"/>
    <col min="4" max="4" width="2.7109375" customWidth="1"/>
    <col min="5" max="5" width="2.42578125" customWidth="1"/>
    <col min="6" max="6" width="12.7109375" customWidth="1"/>
    <col min="7" max="7" width="2.7109375" customWidth="1"/>
    <col min="8" max="8" width="2.42578125" customWidth="1"/>
    <col min="9" max="9" width="12.7109375" customWidth="1"/>
    <col min="10" max="10" width="2.7109375" customWidth="1"/>
    <col min="11" max="11" width="2.42578125" customWidth="1"/>
    <col min="12" max="12" width="12.7109375" customWidth="1"/>
    <col min="13" max="13" width="2.7109375" customWidth="1"/>
    <col min="14" max="14" width="2.42578125" customWidth="1"/>
    <col min="15" max="15" width="12.7109375" customWidth="1"/>
    <col min="16" max="16" width="2.7109375" customWidth="1"/>
    <col min="17" max="17" width="2.42578125" customWidth="1"/>
    <col min="18" max="18" width="12.7109375" customWidth="1"/>
    <col min="19" max="19" width="2.7109375" customWidth="1"/>
    <col min="20" max="20" width="2.42578125" customWidth="1"/>
    <col min="21" max="21" width="12.7109375" customWidth="1"/>
    <col min="22" max="22" width="2.7109375" customWidth="1"/>
    <col min="23" max="23" width="2.42578125" customWidth="1"/>
    <col min="24" max="24" width="12.7109375" customWidth="1"/>
    <col min="25" max="25" width="2.7109375" customWidth="1"/>
    <col min="26" max="26" width="2.42578125" customWidth="1"/>
    <col min="27" max="27" width="12.7109375" customWidth="1"/>
    <col min="28" max="28" width="2.7109375" customWidth="1"/>
    <col min="29" max="29" width="2.42578125" customWidth="1"/>
    <col min="30" max="30" width="12.7109375" customWidth="1"/>
    <col min="31" max="31" width="2.7109375" customWidth="1"/>
    <col min="32" max="32" width="2.42578125" customWidth="1"/>
    <col min="33" max="33" width="12.7109375" customWidth="1"/>
    <col min="34" max="34" width="2.7109375" customWidth="1"/>
    <col min="35" max="35" width="2.42578125" customWidth="1"/>
    <col min="36" max="36" width="12.7109375" customWidth="1"/>
  </cols>
  <sheetData>
    <row r="1" spans="1:37" ht="34.5" thickTop="1" thickBot="1" x14ac:dyDescent="0.5">
      <c r="A1" s="6">
        <v>2023</v>
      </c>
      <c r="B1" s="7"/>
      <c r="C1" s="7"/>
      <c r="D1" s="7"/>
      <c r="E1" s="7"/>
      <c r="F1" s="7"/>
      <c r="G1" s="7"/>
      <c r="H1" s="7"/>
      <c r="I1" s="7"/>
      <c r="J1" s="7"/>
      <c r="K1" s="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>
        <f>A1+1</f>
        <v>2024</v>
      </c>
      <c r="Y1" s="28"/>
      <c r="Z1" s="26"/>
      <c r="AA1" s="26"/>
      <c r="AB1" s="10"/>
      <c r="AC1" s="10"/>
      <c r="AD1" s="10"/>
      <c r="AE1" s="10"/>
      <c r="AF1" s="10"/>
      <c r="AG1" s="10"/>
      <c r="AH1" s="10"/>
      <c r="AI1" s="10"/>
      <c r="AJ1" s="29"/>
    </row>
    <row r="2" spans="1:37" ht="25.5" customHeight="1" thickTop="1" thickBot="1" x14ac:dyDescent="0.25">
      <c r="A2" s="91">
        <f>DATE($A$1,(COLUMN()+2)+6,1)</f>
        <v>45170</v>
      </c>
      <c r="B2" s="92"/>
      <c r="C2" s="92"/>
      <c r="D2" s="93">
        <f>DATE($A$1,(COLUMN()+2)+4,1)</f>
        <v>45200</v>
      </c>
      <c r="E2" s="94"/>
      <c r="F2" s="95"/>
      <c r="G2" s="96">
        <f>DATE($A$1,(COLUMN()+2)+2,1)</f>
        <v>45231</v>
      </c>
      <c r="H2" s="94"/>
      <c r="I2" s="97"/>
      <c r="J2" s="96">
        <f>DATE($A$1,(COLUMN()+2)+0,1)</f>
        <v>45261</v>
      </c>
      <c r="K2" s="94"/>
      <c r="L2" s="98"/>
      <c r="M2" s="90">
        <f>DATE($A$1,(COLUMN()+2)-2,1)</f>
        <v>45292</v>
      </c>
      <c r="N2" s="85"/>
      <c r="O2" s="86"/>
      <c r="P2" s="84">
        <f>DATE($A$1,(COLUMN()+2)-4,1)</f>
        <v>45323</v>
      </c>
      <c r="Q2" s="85"/>
      <c r="R2" s="86"/>
      <c r="S2" s="84">
        <f>DATE($A$1,(COLUMN()+2)-6,1)</f>
        <v>45352</v>
      </c>
      <c r="T2" s="85"/>
      <c r="U2" s="85"/>
      <c r="V2" s="84">
        <f>DATE($A$1,(COLUMN()+2)-8,1)</f>
        <v>45383</v>
      </c>
      <c r="W2" s="85"/>
      <c r="X2" s="85"/>
      <c r="Y2" s="84">
        <f>DATE($A$1,(COLUMN()+2)-10,1)</f>
        <v>45413</v>
      </c>
      <c r="Z2" s="85"/>
      <c r="AA2" s="86"/>
      <c r="AB2" s="84">
        <f>DATE($A$1,(COLUMN()+2)-12,1)</f>
        <v>45444</v>
      </c>
      <c r="AC2" s="85"/>
      <c r="AD2" s="85"/>
      <c r="AE2" s="84">
        <f>DATE($A$1,(COLUMN()+2)-14,1)</f>
        <v>45474</v>
      </c>
      <c r="AF2" s="85"/>
      <c r="AG2" s="86"/>
      <c r="AH2" s="87">
        <f>DATE($A$1,(COLUMN()+2)-16,1)</f>
        <v>45505</v>
      </c>
      <c r="AI2" s="88"/>
      <c r="AJ2" s="89"/>
      <c r="AK2" s="2"/>
    </row>
    <row r="3" spans="1:37" ht="17.25" customHeight="1" thickTop="1" thickBot="1" x14ac:dyDescent="0.25">
      <c r="A3" s="8">
        <f>A2</f>
        <v>45170</v>
      </c>
      <c r="B3" s="9" t="str">
        <f>INDEX({"L";"M";"M";"J";"V";"S";"D"},WEEKDAY(A3,2),1)</f>
        <v>V</v>
      </c>
      <c r="C3" s="54"/>
      <c r="D3" s="11">
        <f>D2</f>
        <v>45200</v>
      </c>
      <c r="E3" s="9" t="str">
        <f>INDEX({"L";"M";"M";"J";"V";"S";"D"},WEEKDAY(D3,2),1)</f>
        <v>D</v>
      </c>
      <c r="F3" s="50"/>
      <c r="G3" s="11">
        <f>G2</f>
        <v>45231</v>
      </c>
      <c r="H3" s="9" t="str">
        <f>INDEX({"L";"M";"M";"J";"V";"S";"D"},WEEKDAY(G3,2),1)</f>
        <v>M</v>
      </c>
      <c r="I3" s="65"/>
      <c r="J3" s="32">
        <f>J2</f>
        <v>45261</v>
      </c>
      <c r="K3" s="33" t="str">
        <f>INDEX({"L";"M";"M";"J";"V";"S";"D"},WEEKDAY(J3,2),1)</f>
        <v>V</v>
      </c>
      <c r="L3" s="62"/>
      <c r="M3" s="34">
        <f>M2</f>
        <v>45292</v>
      </c>
      <c r="N3" s="35" t="str">
        <f>INDEX({"L";"M";"M";"J";"V";"S";"D"},WEEKDAY(M3,2),1)</f>
        <v>L</v>
      </c>
      <c r="O3" s="65"/>
      <c r="P3" s="34">
        <f>P2</f>
        <v>45323</v>
      </c>
      <c r="Q3" s="35" t="str">
        <f>INDEX({"L";"M";"M";"J";"V";"S";"D"},WEEKDAY(P3,2),1)</f>
        <v>J</v>
      </c>
      <c r="R3" s="74" t="s">
        <v>15</v>
      </c>
      <c r="S3" s="34">
        <f>S2</f>
        <v>45352</v>
      </c>
      <c r="T3" s="35" t="str">
        <f>INDEX({"L";"M";"M";"J";"V";"S";"D"},WEEKDAY(S3,2),1)</f>
        <v>V</v>
      </c>
      <c r="U3" s="64"/>
      <c r="V3" s="34">
        <f>V2</f>
        <v>45383</v>
      </c>
      <c r="W3" s="35" t="str">
        <f>INDEX({"L";"M";"M";"J";"V";"S";"D"},WEEKDAY(V3,2),1)</f>
        <v>L</v>
      </c>
      <c r="X3" s="41"/>
      <c r="Y3" s="34">
        <f>Y2</f>
        <v>45413</v>
      </c>
      <c r="Z3" s="35" t="str">
        <f>INDEX({"L";"M";"M";"J";"V";"S";"D"},WEEKDAY(Y3,2),1)</f>
        <v>M</v>
      </c>
      <c r="AA3" s="41"/>
      <c r="AB3" s="34">
        <f>AB2</f>
        <v>45444</v>
      </c>
      <c r="AC3" s="35" t="str">
        <f>INDEX({"L";"M";"M";"J";"V";"S";"D"},WEEKDAY(AB3,2),1)</f>
        <v>S</v>
      </c>
      <c r="AD3" s="50"/>
      <c r="AE3" s="34">
        <f>AE2</f>
        <v>45474</v>
      </c>
      <c r="AF3" s="35" t="str">
        <f>INDEX({"L";"M";"M";"J";"V";"S";"D"},WEEKDAY(AE3,2),1)</f>
        <v>L</v>
      </c>
      <c r="AG3" s="54"/>
      <c r="AH3" s="34">
        <f>AH2</f>
        <v>45505</v>
      </c>
      <c r="AI3" s="35" t="str">
        <f>INDEX({"L";"M";"M";"J";"V";"S";"D"},WEEKDAY(AH3,2),1)</f>
        <v>J</v>
      </c>
      <c r="AJ3" s="43"/>
    </row>
    <row r="4" spans="1:37" ht="17.25" customHeight="1" x14ac:dyDescent="0.2">
      <c r="A4" s="3">
        <f>A3+1</f>
        <v>45171</v>
      </c>
      <c r="B4" s="4" t="str">
        <f>INDEX({"L";"M";"M";"J";"V";"S";"D"},WEEKDAY(A4,2),1)</f>
        <v>S</v>
      </c>
      <c r="C4" s="50"/>
      <c r="D4" s="12">
        <f>D3+1</f>
        <v>45201</v>
      </c>
      <c r="E4" s="4" t="str">
        <f>INDEX({"L";"M";"M";"J";"V";"S";"D"},WEEKDAY(D4,2),1)</f>
        <v>L</v>
      </c>
      <c r="F4" s="50"/>
      <c r="G4" s="12">
        <f>G3+1</f>
        <v>45232</v>
      </c>
      <c r="H4" s="4" t="str">
        <f>INDEX({"L";"M";"M";"J";"V";"S";"D"},WEEKDAY(G4,2),1)</f>
        <v>J</v>
      </c>
      <c r="I4" s="61"/>
      <c r="J4" s="22">
        <f>J3+1</f>
        <v>45262</v>
      </c>
      <c r="K4" s="23" t="str">
        <f>INDEX({"L";"M";"M";"J";"V";"S";"D"},WEEKDAY(J4,2),1)</f>
        <v>S</v>
      </c>
      <c r="L4" s="47"/>
      <c r="M4" s="22">
        <f>M3+1</f>
        <v>45293</v>
      </c>
      <c r="N4" s="23" t="str">
        <f>INDEX({"L";"M";"M";"J";"V";"S";"D"},WEEKDAY(M4,2),1)</f>
        <v>M</v>
      </c>
      <c r="O4" s="61"/>
      <c r="P4" s="22">
        <f>P3+1</f>
        <v>45324</v>
      </c>
      <c r="Q4" s="23" t="str">
        <f>INDEX({"L";"M";"M";"J";"V";"S";"D"},WEEKDAY(P4,2),1)</f>
        <v>V</v>
      </c>
      <c r="R4" s="50"/>
      <c r="S4" s="22">
        <f>S3+1</f>
        <v>45353</v>
      </c>
      <c r="T4" s="23" t="str">
        <f>INDEX({"L";"M";"M";"J";"V";"S";"D"},WEEKDAY(S4,2),1)</f>
        <v>S</v>
      </c>
      <c r="U4" s="38"/>
      <c r="V4" s="22">
        <f>V3+1</f>
        <v>45384</v>
      </c>
      <c r="W4" s="23" t="str">
        <f>INDEX({"L";"M";"M";"J";"V";"S";"D"},WEEKDAY(V4,2),1)</f>
        <v>M</v>
      </c>
      <c r="X4" s="68" t="s">
        <v>4</v>
      </c>
      <c r="Y4" s="22">
        <f>Y3+1</f>
        <v>45414</v>
      </c>
      <c r="Z4" s="23" t="str">
        <f>INDEX({"L";"M";"M";"J";"V";"S";"D"},WEEKDAY(Y4,2),1)</f>
        <v>J</v>
      </c>
      <c r="AA4" s="69" t="s">
        <v>15</v>
      </c>
      <c r="AB4" s="22">
        <f>AB3+1</f>
        <v>45445</v>
      </c>
      <c r="AC4" s="23" t="str">
        <f>INDEX({"L";"M";"M";"J";"V";"S";"D"},WEEKDAY(AB4,2),1)</f>
        <v>D</v>
      </c>
      <c r="AD4" s="50"/>
      <c r="AE4" s="22">
        <f>AE3+1</f>
        <v>45475</v>
      </c>
      <c r="AF4" s="23" t="str">
        <f>INDEX({"L";"M";"M";"J";"V";"S";"D"},WEEKDAY(AE4,2),1)</f>
        <v>M</v>
      </c>
      <c r="AG4" s="50"/>
      <c r="AH4" s="22">
        <f>AH3+1</f>
        <v>45506</v>
      </c>
      <c r="AI4" s="23" t="str">
        <f>INDEX({"L";"M";"M";"J";"V";"S";"D"},WEEKDAY(AH4,2),1)</f>
        <v>V</v>
      </c>
      <c r="AJ4" s="39"/>
    </row>
    <row r="5" spans="1:37" ht="17.25" customHeight="1" thickBot="1" x14ac:dyDescent="0.25">
      <c r="A5" s="3">
        <f t="shared" ref="A5:A29" si="0">A4+1</f>
        <v>45172</v>
      </c>
      <c r="B5" s="4" t="str">
        <f>INDEX({"L";"M";"M";"J";"V";"S";"D"},WEEKDAY(A5,2),1)</f>
        <v>D</v>
      </c>
      <c r="C5" s="50"/>
      <c r="D5" s="12">
        <f t="shared" ref="D5:D29" si="1">D4+1</f>
        <v>45202</v>
      </c>
      <c r="E5" s="4" t="str">
        <f>INDEX({"L";"M";"M";"J";"V";"S";"D"},WEEKDAY(D5,2),1)</f>
        <v>M</v>
      </c>
      <c r="F5" s="68" t="s">
        <v>4</v>
      </c>
      <c r="G5" s="12">
        <f t="shared" ref="G5:G29" si="2">G4+1</f>
        <v>45233</v>
      </c>
      <c r="H5" s="4" t="str">
        <f>INDEX({"L";"M";"M";"J";"V";"S";"D"},WEEKDAY(G5,2),1)</f>
        <v>V</v>
      </c>
      <c r="I5" s="38"/>
      <c r="J5" s="22">
        <f t="shared" ref="J5:J29" si="3">J4+1</f>
        <v>45263</v>
      </c>
      <c r="K5" s="23" t="str">
        <f>INDEX({"L";"M";"M";"J";"V";"S";"D"},WEEKDAY(J5,2),1)</f>
        <v>D</v>
      </c>
      <c r="L5" s="47"/>
      <c r="M5" s="22">
        <f t="shared" ref="M5:M29" si="4">M4+1</f>
        <v>45294</v>
      </c>
      <c r="N5" s="23" t="str">
        <f>INDEX({"L";"M";"M";"J";"V";"S";"D"},WEEKDAY(M5,2),1)</f>
        <v>M</v>
      </c>
      <c r="O5" s="38"/>
      <c r="P5" s="22">
        <f t="shared" ref="P5:P29" si="5">P4+1</f>
        <v>45325</v>
      </c>
      <c r="Q5" s="23" t="str">
        <f>INDEX({"L";"M";"M";"J";"V";"S";"D"},WEEKDAY(P5,2),1)</f>
        <v>S</v>
      </c>
      <c r="R5" s="50"/>
      <c r="S5" s="22">
        <f t="shared" ref="S5:S29" si="6">S4+1</f>
        <v>45354</v>
      </c>
      <c r="T5" s="23" t="str">
        <f>INDEX({"L";"M";"M";"J";"V";"S";"D"},WEEKDAY(S5,2),1)</f>
        <v>D</v>
      </c>
      <c r="U5" s="63"/>
      <c r="V5" s="22">
        <f t="shared" ref="V5:V29" si="7">V4+1</f>
        <v>45385</v>
      </c>
      <c r="W5" s="23" t="str">
        <f>INDEX({"L";"M";"M";"J";"V";"S";"D"},WEEKDAY(V5,2),1)</f>
        <v>M</v>
      </c>
      <c r="X5" s="50"/>
      <c r="Y5" s="22">
        <f t="shared" ref="Y5:Y29" si="8">Y4+1</f>
        <v>45415</v>
      </c>
      <c r="Z5" s="23" t="str">
        <f>INDEX({"L";"M";"M";"J";"V";"S";"D"},WEEKDAY(Y5,2),1)</f>
        <v>V</v>
      </c>
      <c r="AA5" s="51"/>
      <c r="AB5" s="22">
        <f t="shared" ref="AB5:AB29" si="9">AB4+1</f>
        <v>45446</v>
      </c>
      <c r="AC5" s="23" t="str">
        <f>INDEX({"L";"M";"M";"J";"V";"S";"D"},WEEKDAY(AB5,2),1)</f>
        <v>L</v>
      </c>
      <c r="AD5" s="50"/>
      <c r="AE5" s="22">
        <f t="shared" ref="AE5:AE29" si="10">AE4+1</f>
        <v>45476</v>
      </c>
      <c r="AF5" s="23" t="str">
        <f>INDEX({"L";"M";"M";"J";"V";"S";"D"},WEEKDAY(AE5,2),1)</f>
        <v>M</v>
      </c>
      <c r="AG5" s="50"/>
      <c r="AH5" s="22">
        <f t="shared" ref="AH5:AH29" si="11">AH4+1</f>
        <v>45507</v>
      </c>
      <c r="AI5" s="23" t="str">
        <f>INDEX({"L";"M";"M";"J";"V";"S";"D"},WEEKDAY(AH5,2),1)</f>
        <v>S</v>
      </c>
      <c r="AJ5" s="39"/>
    </row>
    <row r="6" spans="1:37" ht="17.25" customHeight="1" x14ac:dyDescent="0.2">
      <c r="A6" s="3">
        <f t="shared" si="0"/>
        <v>45173</v>
      </c>
      <c r="B6" s="4" t="str">
        <f>INDEX({"L";"M";"M";"J";"V";"S";"D"},WEEKDAY(A6,2),1)</f>
        <v>L</v>
      </c>
      <c r="C6" s="50"/>
      <c r="D6" s="12">
        <f t="shared" si="1"/>
        <v>45203</v>
      </c>
      <c r="E6" s="4" t="str">
        <f>INDEX({"L";"M";"M";"J";"V";"S";"D"},WEEKDAY(D6,2),1)</f>
        <v>M</v>
      </c>
      <c r="F6" s="50"/>
      <c r="G6" s="12">
        <f t="shared" si="2"/>
        <v>45234</v>
      </c>
      <c r="H6" s="4" t="str">
        <f>INDEX({"L";"M";"M";"J";"V";"S";"D"},WEEKDAY(G6,2),1)</f>
        <v>S</v>
      </c>
      <c r="I6" s="38"/>
      <c r="J6" s="22">
        <f t="shared" si="3"/>
        <v>45264</v>
      </c>
      <c r="K6" s="23" t="str">
        <f>INDEX({"L";"M";"M";"J";"V";"S";"D"},WEEKDAY(J6,2),1)</f>
        <v>L</v>
      </c>
      <c r="L6" s="48"/>
      <c r="M6" s="22">
        <f t="shared" si="4"/>
        <v>45295</v>
      </c>
      <c r="N6" s="23" t="str">
        <f>INDEX({"L";"M";"M";"J";"V";"S";"D"},WEEKDAY(M6,2),1)</f>
        <v>J</v>
      </c>
      <c r="O6" s="38"/>
      <c r="P6" s="22">
        <f t="shared" si="5"/>
        <v>45326</v>
      </c>
      <c r="Q6" s="23" t="str">
        <f>INDEX({"L";"M";"M";"J";"V";"S";"D"},WEEKDAY(P6,2),1)</f>
        <v>D</v>
      </c>
      <c r="R6" s="50"/>
      <c r="S6" s="22">
        <f t="shared" si="6"/>
        <v>45355</v>
      </c>
      <c r="T6" s="23" t="str">
        <f>INDEX({"L";"M";"M";"J";"V";"S";"D"},WEEKDAY(S6,2),1)</f>
        <v>L</v>
      </c>
      <c r="U6" s="51"/>
      <c r="V6" s="22">
        <f t="shared" si="7"/>
        <v>45386</v>
      </c>
      <c r="W6" s="23" t="str">
        <f>INDEX({"L";"M";"M";"J";"V";"S";"D"},WEEKDAY(V6,2),1)</f>
        <v>J</v>
      </c>
      <c r="X6" s="69" t="s">
        <v>15</v>
      </c>
      <c r="Y6" s="22">
        <f t="shared" si="8"/>
        <v>45416</v>
      </c>
      <c r="Z6" s="23" t="str">
        <f>INDEX({"L";"M";"M";"J";"V";"S";"D"},WEEKDAY(Y6,2),1)</f>
        <v>S</v>
      </c>
      <c r="AA6" s="51"/>
      <c r="AB6" s="22">
        <f t="shared" si="9"/>
        <v>45447</v>
      </c>
      <c r="AC6" s="23" t="str">
        <f>INDEX({"L";"M";"M";"J";"V";"S";"D"},WEEKDAY(AB6,2),1)</f>
        <v>M</v>
      </c>
      <c r="AD6" s="68" t="s">
        <v>4</v>
      </c>
      <c r="AE6" s="22">
        <f t="shared" si="10"/>
        <v>45477</v>
      </c>
      <c r="AF6" s="23" t="str">
        <f>INDEX({"L";"M";"M";"J";"V";"S";"D"},WEEKDAY(AE6,2),1)</f>
        <v>J</v>
      </c>
      <c r="AG6" s="50"/>
      <c r="AH6" s="22">
        <f t="shared" si="11"/>
        <v>45508</v>
      </c>
      <c r="AI6" s="23" t="str">
        <f>INDEX({"L";"M";"M";"J";"V";"S";"D"},WEEKDAY(AH6,2),1)</f>
        <v>D</v>
      </c>
      <c r="AJ6" s="39"/>
    </row>
    <row r="7" spans="1:37" ht="17.25" customHeight="1" thickBot="1" x14ac:dyDescent="0.25">
      <c r="A7" s="3">
        <f t="shared" si="0"/>
        <v>45174</v>
      </c>
      <c r="B7" s="4" t="str">
        <f>INDEX({"L";"M";"M";"J";"V";"S";"D"},WEEKDAY(A7,2),1)</f>
        <v>M</v>
      </c>
      <c r="C7" s="50"/>
      <c r="D7" s="12">
        <f t="shared" si="1"/>
        <v>45204</v>
      </c>
      <c r="E7" s="4" t="str">
        <f>INDEX({"L";"M";"M";"J";"V";"S";"D"},WEEKDAY(D7,2),1)</f>
        <v>J</v>
      </c>
      <c r="F7" s="69" t="s">
        <v>15</v>
      </c>
      <c r="G7" s="12">
        <f t="shared" si="2"/>
        <v>45235</v>
      </c>
      <c r="H7" s="4" t="str">
        <f>INDEX({"L";"M";"M";"J";"V";"S";"D"},WEEKDAY(G7,2),1)</f>
        <v>D</v>
      </c>
      <c r="I7" s="63"/>
      <c r="J7" s="22">
        <f t="shared" si="3"/>
        <v>45265</v>
      </c>
      <c r="K7" s="23" t="str">
        <f>INDEX({"L";"M";"M";"J";"V";"S";"D"},WEEKDAY(J7,2),1)</f>
        <v>M</v>
      </c>
      <c r="L7" s="72" t="s">
        <v>4</v>
      </c>
      <c r="M7" s="22">
        <f t="shared" si="4"/>
        <v>45296</v>
      </c>
      <c r="N7" s="23" t="str">
        <f>INDEX({"L";"M";"M";"J";"V";"S";"D"},WEEKDAY(M7,2),1)</f>
        <v>V</v>
      </c>
      <c r="O7" s="38"/>
      <c r="P7" s="22">
        <f t="shared" si="5"/>
        <v>45327</v>
      </c>
      <c r="Q7" s="23" t="str">
        <f>INDEX({"L";"M";"M";"J";"V";"S";"D"},WEEKDAY(P7,2),1)</f>
        <v>L</v>
      </c>
      <c r="R7" s="50"/>
      <c r="S7" s="22">
        <f t="shared" si="6"/>
        <v>45356</v>
      </c>
      <c r="T7" s="23" t="str">
        <f>INDEX({"L";"M";"M";"J";"V";"S";"D"},WEEKDAY(S7,2),1)</f>
        <v>M</v>
      </c>
      <c r="U7" s="68" t="s">
        <v>4</v>
      </c>
      <c r="V7" s="22">
        <f t="shared" si="7"/>
        <v>45387</v>
      </c>
      <c r="W7" s="23" t="str">
        <f>INDEX({"L";"M";"M";"J";"V";"S";"D"},WEEKDAY(V7,2),1)</f>
        <v>V</v>
      </c>
      <c r="X7" s="50"/>
      <c r="Y7" s="22">
        <f t="shared" si="8"/>
        <v>45417</v>
      </c>
      <c r="Z7" s="23" t="str">
        <f>INDEX({"L";"M";"M";"J";"V";"S";"D"},WEEKDAY(Y7,2),1)</f>
        <v>D</v>
      </c>
      <c r="AA7" s="51"/>
      <c r="AB7" s="22">
        <f t="shared" si="9"/>
        <v>45448</v>
      </c>
      <c r="AC7" s="23" t="str">
        <f>INDEX({"L";"M";"M";"J";"V";"S";"D"},WEEKDAY(AB7,2),1)</f>
        <v>M</v>
      </c>
      <c r="AD7" s="50"/>
      <c r="AE7" s="22">
        <f t="shared" si="10"/>
        <v>45478</v>
      </c>
      <c r="AF7" s="23" t="str">
        <f>INDEX({"L";"M";"M";"J";"V";"S";"D"},WEEKDAY(AE7,2),1)</f>
        <v>V</v>
      </c>
      <c r="AG7" s="50"/>
      <c r="AH7" s="22">
        <f t="shared" si="11"/>
        <v>45509</v>
      </c>
      <c r="AI7" s="23" t="str">
        <f>INDEX({"L";"M";"M";"J";"V";"S";"D"},WEEKDAY(AH7,2),1)</f>
        <v>L</v>
      </c>
      <c r="AJ7" s="39"/>
    </row>
    <row r="8" spans="1:37" ht="17.25" customHeight="1" thickBot="1" x14ac:dyDescent="0.25">
      <c r="A8" s="3">
        <f t="shared" si="0"/>
        <v>45175</v>
      </c>
      <c r="B8" s="4" t="str">
        <f>INDEX({"L";"M";"M";"J";"V";"S";"D"},WEEKDAY(A8,2),1)</f>
        <v>M</v>
      </c>
      <c r="C8" s="50"/>
      <c r="D8" s="12">
        <f t="shared" si="1"/>
        <v>45205</v>
      </c>
      <c r="E8" s="4" t="str">
        <f>INDEX({"L";"M";"M";"J";"V";"S";"D"},WEEKDAY(D8,2),1)</f>
        <v>V</v>
      </c>
      <c r="F8" s="50"/>
      <c r="G8" s="12">
        <f t="shared" si="2"/>
        <v>45236</v>
      </c>
      <c r="H8" s="4" t="str">
        <f>INDEX({"L";"M";"M";"J";"V";"S";"D"},WEEKDAY(G8,2),1)</f>
        <v>L</v>
      </c>
      <c r="I8" s="71"/>
      <c r="J8" s="36">
        <f t="shared" si="3"/>
        <v>45266</v>
      </c>
      <c r="K8" s="23" t="str">
        <f>INDEX({"L";"M";"M";"J";"V";"S";"D"},WEEKDAY(J8,2),1)</f>
        <v>M</v>
      </c>
      <c r="L8" s="48"/>
      <c r="M8" s="22">
        <f t="shared" si="4"/>
        <v>45297</v>
      </c>
      <c r="N8" s="23" t="str">
        <f>INDEX({"L";"M";"M";"J";"V";"S";"D"},WEEKDAY(M8,2),1)</f>
        <v>S</v>
      </c>
      <c r="O8" s="38"/>
      <c r="P8" s="22">
        <f t="shared" si="5"/>
        <v>45328</v>
      </c>
      <c r="Q8" s="23" t="str">
        <f>INDEX({"L";"M";"M";"J";"V";"S";"D"},WEEKDAY(P8,2),1)</f>
        <v>M</v>
      </c>
      <c r="R8" s="68" t="s">
        <v>4</v>
      </c>
      <c r="S8" s="22">
        <f t="shared" si="6"/>
        <v>45357</v>
      </c>
      <c r="T8" s="23" t="str">
        <f>INDEX({"L";"M";"M";"J";"V";"S";"D"},WEEKDAY(S8,2),1)</f>
        <v>M</v>
      </c>
      <c r="U8" s="51"/>
      <c r="V8" s="22">
        <f t="shared" si="7"/>
        <v>45388</v>
      </c>
      <c r="W8" s="23" t="str">
        <f>INDEX({"L";"M";"M";"J";"V";"S";"D"},WEEKDAY(V8,2),1)</f>
        <v>S</v>
      </c>
      <c r="X8" s="50"/>
      <c r="Y8" s="22">
        <f t="shared" si="8"/>
        <v>45418</v>
      </c>
      <c r="Z8" s="23" t="str">
        <f>INDEX({"L";"M";"M";"J";"V";"S";"D"},WEEKDAY(Y8,2),1)</f>
        <v>L</v>
      </c>
      <c r="AA8" s="51"/>
      <c r="AB8" s="22">
        <f t="shared" si="9"/>
        <v>45449</v>
      </c>
      <c r="AC8" s="23" t="str">
        <f>INDEX({"L";"M";"M";"J";"V";"S";"D"},WEEKDAY(AB8,2),1)</f>
        <v>J</v>
      </c>
      <c r="AD8" s="30" t="s">
        <v>10</v>
      </c>
      <c r="AE8" s="22">
        <f t="shared" si="10"/>
        <v>45479</v>
      </c>
      <c r="AF8" s="23" t="str">
        <f>INDEX({"L";"M";"M";"J";"V";"S";"D"},WEEKDAY(AE8,2),1)</f>
        <v>S</v>
      </c>
      <c r="AG8" s="61"/>
      <c r="AH8" s="22">
        <f t="shared" si="11"/>
        <v>45510</v>
      </c>
      <c r="AI8" s="23" t="str">
        <f>INDEX({"L";"M";"M";"J";"V";"S";"D"},WEEKDAY(AH8,2),1)</f>
        <v>M</v>
      </c>
      <c r="AJ8" s="39"/>
    </row>
    <row r="9" spans="1:37" ht="17.25" customHeight="1" thickBot="1" x14ac:dyDescent="0.25">
      <c r="A9" s="3">
        <f t="shared" si="0"/>
        <v>45176</v>
      </c>
      <c r="B9" s="4" t="str">
        <f>INDEX({"L";"M";"M";"J";"V";"S";"D"},WEEKDAY(A9,2),1)</f>
        <v>J</v>
      </c>
      <c r="C9" s="50"/>
      <c r="D9" s="12">
        <f t="shared" si="1"/>
        <v>45206</v>
      </c>
      <c r="E9" s="4" t="str">
        <f>INDEX({"L";"M";"M";"J";"V";"S";"D"},WEEKDAY(D9,2),1)</f>
        <v>S</v>
      </c>
      <c r="F9" s="50"/>
      <c r="G9" s="12">
        <f t="shared" si="2"/>
        <v>45237</v>
      </c>
      <c r="H9" s="4" t="str">
        <f>INDEX({"L";"M";"M";"J";"V";"S";"D"},WEEKDAY(G9,2),1)</f>
        <v>M</v>
      </c>
      <c r="I9" s="68" t="s">
        <v>4</v>
      </c>
      <c r="J9" s="36">
        <f t="shared" si="3"/>
        <v>45267</v>
      </c>
      <c r="K9" s="23" t="str">
        <f>INDEX({"L";"M";"M";"J";"V";"S";"D"},WEEKDAY(J9,2),1)</f>
        <v>J</v>
      </c>
      <c r="L9" s="73" t="s">
        <v>15</v>
      </c>
      <c r="M9" s="22">
        <f t="shared" si="4"/>
        <v>45298</v>
      </c>
      <c r="N9" s="23" t="str">
        <f>INDEX({"L";"M";"M";"J";"V";"S";"D"},WEEKDAY(M9,2),1)</f>
        <v>D</v>
      </c>
      <c r="O9" s="63"/>
      <c r="P9" s="22">
        <f t="shared" si="5"/>
        <v>45329</v>
      </c>
      <c r="Q9" s="23" t="str">
        <f>INDEX({"L";"M";"M";"J";"V";"S";"D"},WEEKDAY(P9,2),1)</f>
        <v>M</v>
      </c>
      <c r="R9" s="50"/>
      <c r="S9" s="22">
        <f t="shared" si="6"/>
        <v>45358</v>
      </c>
      <c r="T9" s="23" t="str">
        <f>INDEX({"L";"M";"M";"J";"V";"S";"D"},WEEKDAY(S9,2),1)</f>
        <v>J</v>
      </c>
      <c r="U9" s="69" t="s">
        <v>15</v>
      </c>
      <c r="V9" s="22">
        <f t="shared" si="7"/>
        <v>45389</v>
      </c>
      <c r="W9" s="23" t="str">
        <f>INDEX({"L";"M";"M";"J";"V";"S";"D"},WEEKDAY(V9,2),1)</f>
        <v>D</v>
      </c>
      <c r="X9" s="50"/>
      <c r="Y9" s="22">
        <f t="shared" si="8"/>
        <v>45419</v>
      </c>
      <c r="Z9" s="23" t="str">
        <f>INDEX({"L";"M";"M";"J";"V";"S";"D"},WEEKDAY(Y9,2),1)</f>
        <v>M</v>
      </c>
      <c r="AA9" s="68" t="s">
        <v>4</v>
      </c>
      <c r="AB9" s="22">
        <f t="shared" si="9"/>
        <v>45450</v>
      </c>
      <c r="AC9" s="23" t="str">
        <f>INDEX({"L";"M";"M";"J";"V";"S";"D"},WEEKDAY(AB9,2),1)</f>
        <v>V</v>
      </c>
      <c r="AD9" s="50"/>
      <c r="AE9" s="22">
        <f t="shared" si="10"/>
        <v>45480</v>
      </c>
      <c r="AF9" s="23" t="str">
        <f>INDEX({"L";"M";"M";"J";"V";"S";"D"},WEEKDAY(AE9,2),1)</f>
        <v>D</v>
      </c>
      <c r="AG9" s="38"/>
      <c r="AH9" s="22">
        <f t="shared" si="11"/>
        <v>45511</v>
      </c>
      <c r="AI9" s="23" t="str">
        <f>INDEX({"L";"M";"M";"J";"V";"S";"D"},WEEKDAY(AH9,2),1)</f>
        <v>M</v>
      </c>
      <c r="AJ9" s="39"/>
    </row>
    <row r="10" spans="1:37" ht="17.25" customHeight="1" x14ac:dyDescent="0.2">
      <c r="A10" s="3">
        <f t="shared" si="0"/>
        <v>45177</v>
      </c>
      <c r="B10" s="4" t="str">
        <f>INDEX({"L";"M";"M";"J";"V";"S";"D"},WEEKDAY(A10,2),1)</f>
        <v>V</v>
      </c>
      <c r="C10" s="50"/>
      <c r="D10" s="12">
        <f t="shared" si="1"/>
        <v>45207</v>
      </c>
      <c r="E10" s="4" t="str">
        <f>INDEX({"L";"M";"M";"J";"V";"S";"D"},WEEKDAY(D10,2),1)</f>
        <v>D</v>
      </c>
      <c r="F10" s="50"/>
      <c r="G10" s="12">
        <f t="shared" si="2"/>
        <v>45238</v>
      </c>
      <c r="H10" s="4" t="str">
        <f>INDEX({"L";"M";"M";"J";"V";"S";"D"},WEEKDAY(G10,2),1)</f>
        <v>M</v>
      </c>
      <c r="I10" s="46"/>
      <c r="J10" s="36">
        <f t="shared" si="3"/>
        <v>45268</v>
      </c>
      <c r="K10" s="23" t="str">
        <f>INDEX({"L";"M";"M";"J";"V";"S";"D"},WEEKDAY(J10,2),1)</f>
        <v>V</v>
      </c>
      <c r="L10" s="48"/>
      <c r="M10" s="22">
        <f t="shared" si="4"/>
        <v>45299</v>
      </c>
      <c r="N10" s="23" t="str">
        <f>INDEX({"L";"M";"M";"J";"V";"S";"D"},WEEKDAY(M10,2),1)</f>
        <v>L</v>
      </c>
      <c r="O10" s="51"/>
      <c r="P10" s="22">
        <f t="shared" si="5"/>
        <v>45330</v>
      </c>
      <c r="Q10" s="23" t="str">
        <f>INDEX({"L";"M";"M";"J";"V";"S";"D"},WEEKDAY(P10,2),1)</f>
        <v>J</v>
      </c>
      <c r="R10" s="69" t="s">
        <v>15</v>
      </c>
      <c r="S10" s="22">
        <f t="shared" si="6"/>
        <v>45359</v>
      </c>
      <c r="T10" s="23" t="str">
        <f>INDEX({"L";"M";"M";"J";"V";"S";"D"},WEEKDAY(S10,2),1)</f>
        <v>V</v>
      </c>
      <c r="U10" s="51"/>
      <c r="V10" s="22">
        <f t="shared" si="7"/>
        <v>45390</v>
      </c>
      <c r="W10" s="23" t="str">
        <f>INDEX({"L";"M";"M";"J";"V";"S";"D"},WEEKDAY(V10,2),1)</f>
        <v>L</v>
      </c>
      <c r="X10" s="50"/>
      <c r="Y10" s="22">
        <f t="shared" si="8"/>
        <v>45420</v>
      </c>
      <c r="Z10" s="23" t="str">
        <f>INDEX({"L";"M";"M";"J";"V";"S";"D"},WEEKDAY(Y10,2),1)</f>
        <v>M</v>
      </c>
      <c r="AA10" s="42"/>
      <c r="AB10" s="22">
        <f t="shared" si="9"/>
        <v>45451</v>
      </c>
      <c r="AC10" s="23" t="str">
        <f>INDEX({"L";"M";"M";"J";"V";"S";"D"},WEEKDAY(AB10,2),1)</f>
        <v>S</v>
      </c>
      <c r="AD10" s="50"/>
      <c r="AE10" s="22">
        <f t="shared" si="10"/>
        <v>45481</v>
      </c>
      <c r="AF10" s="23" t="str">
        <f>INDEX({"L";"M";"M";"J";"V";"S";"D"},WEEKDAY(AE10,2),1)</f>
        <v>L</v>
      </c>
      <c r="AG10" s="38"/>
      <c r="AH10" s="22">
        <f t="shared" si="11"/>
        <v>45512</v>
      </c>
      <c r="AI10" s="23" t="str">
        <f>INDEX({"L";"M";"M";"J";"V";"S";"D"},WEEKDAY(AH10,2),1)</f>
        <v>J</v>
      </c>
      <c r="AJ10" s="39"/>
    </row>
    <row r="11" spans="1:37" ht="17.25" customHeight="1" x14ac:dyDescent="0.2">
      <c r="A11" s="3">
        <f t="shared" si="0"/>
        <v>45178</v>
      </c>
      <c r="B11" s="4" t="str">
        <f>INDEX({"L";"M";"M";"J";"V";"S";"D"},WEEKDAY(A11,2),1)</f>
        <v>S</v>
      </c>
      <c r="C11" s="66" t="s">
        <v>7</v>
      </c>
      <c r="D11" s="12">
        <f t="shared" si="1"/>
        <v>45208</v>
      </c>
      <c r="E11" s="4" t="str">
        <f>INDEX({"L";"M";"M";"J";"V";"S";"D"},WEEKDAY(D11,2),1)</f>
        <v>L</v>
      </c>
      <c r="F11" s="50"/>
      <c r="G11" s="12">
        <f t="shared" si="2"/>
        <v>45239</v>
      </c>
      <c r="H11" s="4" t="str">
        <f>INDEX({"L";"M";"M";"J";"V";"S";"D"},WEEKDAY(G11,2),1)</f>
        <v>J</v>
      </c>
      <c r="I11" s="69" t="s">
        <v>15</v>
      </c>
      <c r="J11" s="36">
        <f t="shared" si="3"/>
        <v>45269</v>
      </c>
      <c r="K11" s="23" t="str">
        <f>INDEX({"L";"M";"M";"J";"V";"S";"D"},WEEKDAY(J11,2),1)</f>
        <v>S</v>
      </c>
      <c r="L11" s="48"/>
      <c r="M11" s="22">
        <f t="shared" si="4"/>
        <v>45300</v>
      </c>
      <c r="N11" s="23" t="str">
        <f>INDEX({"L";"M";"M";"J";"V";"S";"D"},WEEKDAY(M11,2),1)</f>
        <v>M</v>
      </c>
      <c r="O11" s="68" t="s">
        <v>4</v>
      </c>
      <c r="P11" s="22">
        <f t="shared" si="5"/>
        <v>45331</v>
      </c>
      <c r="Q11" s="23" t="str">
        <f>INDEX({"L";"M";"M";"J";"V";"S";"D"},WEEKDAY(P11,2),1)</f>
        <v>V</v>
      </c>
      <c r="R11" s="50"/>
      <c r="S11" s="22">
        <f t="shared" si="6"/>
        <v>45360</v>
      </c>
      <c r="T11" s="23" t="str">
        <f>INDEX({"L";"M";"M";"J";"V";"S";"D"},WEEKDAY(S11,2),1)</f>
        <v>S</v>
      </c>
      <c r="U11" s="51"/>
      <c r="V11" s="22">
        <f t="shared" si="7"/>
        <v>45391</v>
      </c>
      <c r="W11" s="23" t="str">
        <f>INDEX({"L";"M";"M";"J";"V";"S";"D"},WEEKDAY(V11,2),1)</f>
        <v>M</v>
      </c>
      <c r="X11" s="68" t="s">
        <v>4</v>
      </c>
      <c r="Y11" s="22">
        <f t="shared" si="8"/>
        <v>45421</v>
      </c>
      <c r="Z11" s="23" t="str">
        <f>INDEX({"L";"M";"M";"J";"V";"S";"D"},WEEKDAY(Y11,2),1)</f>
        <v>J</v>
      </c>
      <c r="AA11" s="42"/>
      <c r="AB11" s="22">
        <f t="shared" si="9"/>
        <v>45452</v>
      </c>
      <c r="AC11" s="23" t="str">
        <f>INDEX({"L";"M";"M";"J";"V";"S";"D"},WEEKDAY(AB11,2),1)</f>
        <v>D</v>
      </c>
      <c r="AD11" s="50"/>
      <c r="AE11" s="22">
        <f t="shared" si="10"/>
        <v>45482</v>
      </c>
      <c r="AF11" s="23" t="str">
        <f>INDEX({"L";"M";"M";"J";"V";"S";"D"},WEEKDAY(AE11,2),1)</f>
        <v>M</v>
      </c>
      <c r="AG11" s="38"/>
      <c r="AH11" s="22">
        <f t="shared" si="11"/>
        <v>45513</v>
      </c>
      <c r="AI11" s="23" t="str">
        <f>INDEX({"L";"M";"M";"J";"V";"S";"D"},WEEKDAY(AH11,2),1)</f>
        <v>V</v>
      </c>
      <c r="AJ11" s="39"/>
    </row>
    <row r="12" spans="1:37" ht="17.25" customHeight="1" thickBot="1" x14ac:dyDescent="0.25">
      <c r="A12" s="3">
        <f t="shared" si="0"/>
        <v>45179</v>
      </c>
      <c r="B12" s="4" t="str">
        <f>INDEX({"L";"M";"M";"J";"V";"S";"D"},WEEKDAY(A12,2),1)</f>
        <v>D</v>
      </c>
      <c r="C12" s="50"/>
      <c r="D12" s="12">
        <f t="shared" si="1"/>
        <v>45209</v>
      </c>
      <c r="E12" s="4" t="str">
        <f>INDEX({"L";"M";"M";"J";"V";"S";"D"},WEEKDAY(D12,2),1)</f>
        <v>M</v>
      </c>
      <c r="F12" s="68" t="s">
        <v>4</v>
      </c>
      <c r="G12" s="12">
        <f t="shared" si="2"/>
        <v>45240</v>
      </c>
      <c r="H12" s="4" t="str">
        <f>INDEX({"L";"M";"M";"J";"V";"S";"D"},WEEKDAY(G12,2),1)</f>
        <v>V</v>
      </c>
      <c r="I12" s="46"/>
      <c r="J12" s="36">
        <f t="shared" si="3"/>
        <v>45270</v>
      </c>
      <c r="K12" s="23" t="str">
        <f>INDEX({"L";"M";"M";"J";"V";"S";"D"},WEEKDAY(J12,2),1)</f>
        <v>D</v>
      </c>
      <c r="L12" s="48"/>
      <c r="M12" s="22">
        <f t="shared" si="4"/>
        <v>45301</v>
      </c>
      <c r="N12" s="23" t="str">
        <f>INDEX({"L";"M";"M";"J";"V";"S";"D"},WEEKDAY(M12,2),1)</f>
        <v>M</v>
      </c>
      <c r="O12" s="51"/>
      <c r="P12" s="22">
        <f t="shared" si="5"/>
        <v>45332</v>
      </c>
      <c r="Q12" s="23" t="str">
        <f>INDEX({"L";"M";"M";"J";"V";"S";"D"},WEEKDAY(P12,2),1)</f>
        <v>S</v>
      </c>
      <c r="R12" s="50"/>
      <c r="S12" s="22">
        <f t="shared" si="6"/>
        <v>45361</v>
      </c>
      <c r="T12" s="23" t="str">
        <f>INDEX({"L";"M";"M";"J";"V";"S";"D"},WEEKDAY(S12,2),1)</f>
        <v>D</v>
      </c>
      <c r="U12" s="51"/>
      <c r="V12" s="22">
        <f t="shared" si="7"/>
        <v>45392</v>
      </c>
      <c r="W12" s="23" t="str">
        <f>INDEX({"L";"M";"M";"J";"V";"S";"D"},WEEKDAY(V12,2),1)</f>
        <v>M</v>
      </c>
      <c r="X12" s="50"/>
      <c r="Y12" s="22">
        <f t="shared" si="8"/>
        <v>45422</v>
      </c>
      <c r="Z12" s="23" t="str">
        <f>INDEX({"L";"M";"M";"J";"V";"S";"D"},WEEKDAY(Y12,2),1)</f>
        <v>V</v>
      </c>
      <c r="AA12" s="51"/>
      <c r="AB12" s="22">
        <f t="shared" si="9"/>
        <v>45453</v>
      </c>
      <c r="AC12" s="23" t="str">
        <f>INDEX({"L";"M";"M";"J";"V";"S";"D"},WEEKDAY(AB12,2),1)</f>
        <v>L</v>
      </c>
      <c r="AD12" s="50"/>
      <c r="AE12" s="22">
        <f t="shared" si="10"/>
        <v>45483</v>
      </c>
      <c r="AF12" s="23" t="str">
        <f>INDEX({"L";"M";"M";"J";"V";"S";"D"},WEEKDAY(AE12,2),1)</f>
        <v>M</v>
      </c>
      <c r="AG12" s="38"/>
      <c r="AH12" s="22">
        <f t="shared" si="11"/>
        <v>45514</v>
      </c>
      <c r="AI12" s="23" t="str">
        <f>INDEX({"L";"M";"M";"J";"V";"S";"D"},WEEKDAY(AH12,2),1)</f>
        <v>S</v>
      </c>
      <c r="AJ12" s="39"/>
    </row>
    <row r="13" spans="1:37" ht="17.25" customHeight="1" thickBot="1" x14ac:dyDescent="0.25">
      <c r="A13" s="3">
        <f t="shared" si="0"/>
        <v>45180</v>
      </c>
      <c r="B13" s="4" t="str">
        <f>INDEX({"L";"M";"M";"J";"V";"S";"D"},WEEKDAY(A13,2),1)</f>
        <v>L</v>
      </c>
      <c r="C13" s="50"/>
      <c r="D13" s="12">
        <f t="shared" si="1"/>
        <v>45210</v>
      </c>
      <c r="E13" s="4" t="str">
        <f>INDEX({"L";"M";"M";"J";"V";"S";"D"},WEEKDAY(D13,2),1)</f>
        <v>M</v>
      </c>
      <c r="F13" s="50"/>
      <c r="G13" s="12">
        <f t="shared" si="2"/>
        <v>45241</v>
      </c>
      <c r="H13" s="4" t="str">
        <f>INDEX({"L";"M";"M";"J";"V";"S";"D"},WEEKDAY(G13,2),1)</f>
        <v>S</v>
      </c>
      <c r="I13" s="49"/>
      <c r="J13" s="36">
        <f t="shared" si="3"/>
        <v>45271</v>
      </c>
      <c r="K13" s="23" t="str">
        <f>INDEX({"L";"M";"M";"J";"V";"S";"D"},WEEKDAY(J13,2),1)</f>
        <v>L</v>
      </c>
      <c r="L13" s="48"/>
      <c r="M13" s="22">
        <f t="shared" si="4"/>
        <v>45302</v>
      </c>
      <c r="N13" s="23" t="str">
        <f>INDEX({"L";"M";"M";"J";"V";"S";"D"},WEEKDAY(M13,2),1)</f>
        <v>J</v>
      </c>
      <c r="O13" s="69" t="s">
        <v>15</v>
      </c>
      <c r="P13" s="22">
        <f t="shared" si="5"/>
        <v>45333</v>
      </c>
      <c r="Q13" s="23" t="str">
        <f>INDEX({"L";"M";"M";"J";"V";"S";"D"},WEEKDAY(P13,2),1)</f>
        <v>D</v>
      </c>
      <c r="R13" s="50"/>
      <c r="S13" s="22">
        <f t="shared" si="6"/>
        <v>45362</v>
      </c>
      <c r="T13" s="23" t="str">
        <f>INDEX({"L";"M";"M";"J";"V";"S";"D"},WEEKDAY(S13,2),1)</f>
        <v>L</v>
      </c>
      <c r="U13" s="51"/>
      <c r="V13" s="22">
        <f t="shared" si="7"/>
        <v>45393</v>
      </c>
      <c r="W13" s="23" t="str">
        <f>INDEX({"L";"M";"M";"J";"V";"S";"D"},WEEKDAY(V13,2),1)</f>
        <v>J</v>
      </c>
      <c r="X13" s="69" t="s">
        <v>15</v>
      </c>
      <c r="Y13" s="22">
        <f t="shared" si="8"/>
        <v>45423</v>
      </c>
      <c r="Z13" s="23" t="str">
        <f>INDEX({"L";"M";"M";"J";"V";"S";"D"},WEEKDAY(Y13,2),1)</f>
        <v>S</v>
      </c>
      <c r="AA13" s="51"/>
      <c r="AB13" s="22">
        <f t="shared" si="9"/>
        <v>45454</v>
      </c>
      <c r="AC13" s="23" t="str">
        <f>INDEX({"L";"M";"M";"J";"V";"S";"D"},WEEKDAY(AB13,2),1)</f>
        <v>M</v>
      </c>
      <c r="AD13" s="30" t="s">
        <v>10</v>
      </c>
      <c r="AE13" s="22">
        <f t="shared" si="10"/>
        <v>45484</v>
      </c>
      <c r="AF13" s="23" t="str">
        <f>INDEX({"L";"M";"M";"J";"V";"S";"D"},WEEKDAY(AE13,2),1)</f>
        <v>J</v>
      </c>
      <c r="AG13" s="38"/>
      <c r="AH13" s="22">
        <f t="shared" si="11"/>
        <v>45515</v>
      </c>
      <c r="AI13" s="23" t="str">
        <f>INDEX({"L";"M";"M";"J";"V";"S";"D"},WEEKDAY(AH13,2),1)</f>
        <v>D</v>
      </c>
      <c r="AJ13" s="39"/>
    </row>
    <row r="14" spans="1:37" ht="17.25" customHeight="1" thickBot="1" x14ac:dyDescent="0.25">
      <c r="A14" s="3">
        <f t="shared" si="0"/>
        <v>45181</v>
      </c>
      <c r="B14" s="4" t="str">
        <f>INDEX({"L";"M";"M";"J";"V";"S";"D"},WEEKDAY(A14,2),1)</f>
        <v>M</v>
      </c>
      <c r="C14" s="67" t="s">
        <v>16</v>
      </c>
      <c r="D14" s="12">
        <f t="shared" si="1"/>
        <v>45211</v>
      </c>
      <c r="E14" s="4" t="str">
        <f>INDEX({"L";"M";"M";"J";"V";"S";"D"},WEEKDAY(D14,2),1)</f>
        <v>J</v>
      </c>
      <c r="F14" s="69" t="s">
        <v>15</v>
      </c>
      <c r="G14" s="12">
        <f t="shared" si="2"/>
        <v>45242</v>
      </c>
      <c r="H14" s="4" t="str">
        <f>INDEX({"L";"M";"M";"J";"V";"S";"D"},WEEKDAY(G14,2),1)</f>
        <v>D</v>
      </c>
      <c r="I14" s="46"/>
      <c r="J14" s="36">
        <f t="shared" si="3"/>
        <v>45272</v>
      </c>
      <c r="K14" s="23" t="str">
        <f>INDEX({"L";"M";"M";"J";"V";"S";"D"},WEEKDAY(J14,2),1)</f>
        <v>M</v>
      </c>
      <c r="L14" s="72" t="s">
        <v>4</v>
      </c>
      <c r="M14" s="22">
        <f t="shared" si="4"/>
        <v>45303</v>
      </c>
      <c r="N14" s="23" t="str">
        <f>INDEX({"L";"M";"M";"J";"V";"S";"D"},WEEKDAY(M14,2),1)</f>
        <v>V</v>
      </c>
      <c r="O14" s="51"/>
      <c r="P14" s="22">
        <f t="shared" si="5"/>
        <v>45334</v>
      </c>
      <c r="Q14" s="23" t="str">
        <f>INDEX({"L";"M";"M";"J";"V";"S";"D"},WEEKDAY(P14,2),1)</f>
        <v>L</v>
      </c>
      <c r="R14" s="50"/>
      <c r="S14" s="22">
        <f t="shared" si="6"/>
        <v>45363</v>
      </c>
      <c r="T14" s="23" t="str">
        <f>INDEX({"L";"M";"M";"J";"V";"S";"D"},WEEKDAY(S14,2),1)</f>
        <v>M</v>
      </c>
      <c r="U14" s="68" t="s">
        <v>4</v>
      </c>
      <c r="V14" s="22">
        <f t="shared" si="7"/>
        <v>45394</v>
      </c>
      <c r="W14" s="23" t="str">
        <f>INDEX({"L";"M";"M";"J";"V";"S";"D"},WEEKDAY(V14,2),1)</f>
        <v>V</v>
      </c>
      <c r="X14" s="60"/>
      <c r="Y14" s="22">
        <f t="shared" si="8"/>
        <v>45424</v>
      </c>
      <c r="Z14" s="23" t="str">
        <f>INDEX({"L";"M";"M";"J";"V";"S";"D"},WEEKDAY(Y14,2),1)</f>
        <v>D</v>
      </c>
      <c r="AA14" s="51"/>
      <c r="AB14" s="22">
        <f t="shared" si="9"/>
        <v>45455</v>
      </c>
      <c r="AC14" s="23" t="str">
        <f>INDEX({"L";"M";"M";"J";"V";"S";"D"},WEEKDAY(AB14,2),1)</f>
        <v>M</v>
      </c>
      <c r="AD14" s="50"/>
      <c r="AE14" s="22">
        <f t="shared" si="10"/>
        <v>45485</v>
      </c>
      <c r="AF14" s="23" t="str">
        <f>INDEX({"L";"M";"M";"J";"V";"S";"D"},WEEKDAY(AE14,2),1)</f>
        <v>V</v>
      </c>
      <c r="AG14" s="38"/>
      <c r="AH14" s="22">
        <f t="shared" si="11"/>
        <v>45516</v>
      </c>
      <c r="AI14" s="23" t="str">
        <f>INDEX({"L";"M";"M";"J";"V";"S";"D"},WEEKDAY(AH14,2),1)</f>
        <v>L</v>
      </c>
      <c r="AJ14" s="39"/>
    </row>
    <row r="15" spans="1:37" ht="17.25" customHeight="1" thickBot="1" x14ac:dyDescent="0.25">
      <c r="A15" s="3">
        <f t="shared" si="0"/>
        <v>45182</v>
      </c>
      <c r="B15" s="4" t="str">
        <f>INDEX({"L";"M";"M";"J";"V";"S";"D"},WEEKDAY(A15,2),1)</f>
        <v>M</v>
      </c>
      <c r="C15" s="50"/>
      <c r="D15" s="12">
        <f t="shared" si="1"/>
        <v>45212</v>
      </c>
      <c r="E15" s="4" t="str">
        <f>INDEX({"L";"M";"M";"J";"V";"S";"D"},WEEKDAY(D15,2),1)</f>
        <v>V</v>
      </c>
      <c r="F15" s="50"/>
      <c r="G15" s="12">
        <f t="shared" si="2"/>
        <v>45243</v>
      </c>
      <c r="H15" s="4" t="str">
        <f>INDEX({"L";"M";"M";"J";"V";"S";"D"},WEEKDAY(G15,2),1)</f>
        <v>L</v>
      </c>
      <c r="I15" s="46"/>
      <c r="J15" s="36">
        <f t="shared" si="3"/>
        <v>45273</v>
      </c>
      <c r="K15" s="23" t="str">
        <f>INDEX({"L";"M";"M";"J";"V";"S";"D"},WEEKDAY(J15,2),1)</f>
        <v>M</v>
      </c>
      <c r="L15" s="48"/>
      <c r="M15" s="22">
        <f t="shared" si="4"/>
        <v>45304</v>
      </c>
      <c r="N15" s="23" t="str">
        <f>INDEX({"L";"M";"M";"J";"V";"S";"D"},WEEKDAY(M15,2),1)</f>
        <v>S</v>
      </c>
      <c r="O15" s="51"/>
      <c r="P15" s="22">
        <f t="shared" si="5"/>
        <v>45335</v>
      </c>
      <c r="Q15" s="23" t="str">
        <f>INDEX({"L";"M";"M";"J";"V";"S";"D"},WEEKDAY(P15,2),1)</f>
        <v>M</v>
      </c>
      <c r="R15" s="68" t="s">
        <v>4</v>
      </c>
      <c r="S15" s="22">
        <f t="shared" si="6"/>
        <v>45364</v>
      </c>
      <c r="T15" s="23" t="str">
        <f>INDEX({"L";"M";"M";"J";"V";"S";"D"},WEEKDAY(S15,2),1)</f>
        <v>M</v>
      </c>
      <c r="U15" s="51"/>
      <c r="V15" s="22">
        <f t="shared" si="7"/>
        <v>45395</v>
      </c>
      <c r="W15" s="23" t="str">
        <f>INDEX({"L";"M";"M";"J";"V";"S";"D"},WEEKDAY(V15,2),1)</f>
        <v>S</v>
      </c>
      <c r="X15" s="61"/>
      <c r="Y15" s="22">
        <f t="shared" si="8"/>
        <v>45425</v>
      </c>
      <c r="Z15" s="23" t="str">
        <f>INDEX({"L";"M";"M";"J";"V";"S";"D"},WEEKDAY(Y15,2),1)</f>
        <v>L</v>
      </c>
      <c r="AA15" s="51"/>
      <c r="AB15" s="22">
        <f t="shared" si="9"/>
        <v>45456</v>
      </c>
      <c r="AC15" s="23" t="str">
        <f>INDEX({"L";"M";"M";"J";"V";"S";"D"},WEEKDAY(AB15,2),1)</f>
        <v>J</v>
      </c>
      <c r="AD15" s="69" t="s">
        <v>15</v>
      </c>
      <c r="AE15" s="22">
        <f t="shared" si="10"/>
        <v>45486</v>
      </c>
      <c r="AF15" s="23" t="str">
        <f>INDEX({"L";"M";"M";"J";"V";"S";"D"},WEEKDAY(AE15,2),1)</f>
        <v>S</v>
      </c>
      <c r="AG15" s="63"/>
      <c r="AH15" s="22">
        <f t="shared" si="11"/>
        <v>45517</v>
      </c>
      <c r="AI15" s="23" t="str">
        <f>INDEX({"L";"M";"M";"J";"V";"S";"D"},WEEKDAY(AH15,2),1)</f>
        <v>M</v>
      </c>
      <c r="AJ15" s="39"/>
    </row>
    <row r="16" spans="1:37" ht="17.25" customHeight="1" thickBot="1" x14ac:dyDescent="0.25">
      <c r="A16" s="3">
        <f t="shared" si="0"/>
        <v>45183</v>
      </c>
      <c r="B16" s="4" t="str">
        <f>INDEX({"L";"M";"M";"J";"V";"S";"D"},WEEKDAY(A16,2),1)</f>
        <v>J</v>
      </c>
      <c r="C16" s="67" t="s">
        <v>16</v>
      </c>
      <c r="D16" s="12">
        <f t="shared" si="1"/>
        <v>45213</v>
      </c>
      <c r="E16" s="4" t="str">
        <f>INDEX({"L";"M";"M";"J";"V";"S";"D"},WEEKDAY(D16,2),1)</f>
        <v>S</v>
      </c>
      <c r="F16" s="50"/>
      <c r="G16" s="12">
        <f t="shared" si="2"/>
        <v>45244</v>
      </c>
      <c r="H16" s="4" t="str">
        <f>INDEX({"L";"M";"M";"J";"V";"S";"D"},WEEKDAY(G16,2),1)</f>
        <v>M</v>
      </c>
      <c r="I16" s="68" t="s">
        <v>4</v>
      </c>
      <c r="J16" s="36">
        <f t="shared" si="3"/>
        <v>45274</v>
      </c>
      <c r="K16" s="23" t="str">
        <f>INDEX({"L";"M";"M";"J";"V";"S";"D"},WEEKDAY(J16,2),1)</f>
        <v>J</v>
      </c>
      <c r="L16" s="73" t="s">
        <v>15</v>
      </c>
      <c r="M16" s="22">
        <f t="shared" si="4"/>
        <v>45305</v>
      </c>
      <c r="N16" s="23" t="str">
        <f>INDEX({"L";"M";"M";"J";"V";"S";"D"},WEEKDAY(M16,2),1)</f>
        <v>D</v>
      </c>
      <c r="O16" s="51"/>
      <c r="P16" s="22">
        <f t="shared" si="5"/>
        <v>45336</v>
      </c>
      <c r="Q16" s="23" t="str">
        <f>INDEX({"L";"M";"M";"J";"V";"S";"D"},WEEKDAY(P16,2),1)</f>
        <v>M</v>
      </c>
      <c r="R16" s="50"/>
      <c r="S16" s="22">
        <f t="shared" si="6"/>
        <v>45365</v>
      </c>
      <c r="T16" s="23" t="str">
        <f>INDEX({"L";"M";"M";"J";"V";"S";"D"},WEEKDAY(S16,2),1)</f>
        <v>J</v>
      </c>
      <c r="U16" s="69" t="s">
        <v>15</v>
      </c>
      <c r="V16" s="22">
        <f t="shared" si="7"/>
        <v>45396</v>
      </c>
      <c r="W16" s="23" t="str">
        <f>INDEX({"L";"M";"M";"J";"V";"S";"D"},WEEKDAY(V16,2),1)</f>
        <v>D</v>
      </c>
      <c r="X16" s="38"/>
      <c r="Y16" s="22">
        <f t="shared" si="8"/>
        <v>45426</v>
      </c>
      <c r="Z16" s="23" t="str">
        <f>INDEX({"L";"M";"M";"J";"V";"S";"D"},WEEKDAY(Y16,2),1)</f>
        <v>M</v>
      </c>
      <c r="AA16" s="68" t="s">
        <v>4</v>
      </c>
      <c r="AB16" s="22">
        <f t="shared" si="9"/>
        <v>45457</v>
      </c>
      <c r="AC16" s="23" t="str">
        <f>INDEX({"L";"M";"M";"J";"V";"S";"D"},WEEKDAY(AB16,2),1)</f>
        <v>V</v>
      </c>
      <c r="AD16" s="50"/>
      <c r="AE16" s="22">
        <f t="shared" si="10"/>
        <v>45487</v>
      </c>
      <c r="AF16" s="23" t="str">
        <f>INDEX({"L";"M";"M";"J";"V";"S";"D"},WEEKDAY(AE16,2),1)</f>
        <v>D</v>
      </c>
      <c r="AG16" s="57"/>
      <c r="AH16" s="22">
        <f t="shared" si="11"/>
        <v>45518</v>
      </c>
      <c r="AI16" s="23" t="str">
        <f>INDEX({"L";"M";"M";"J";"V";"S";"D"},WEEKDAY(AH16,2),1)</f>
        <v>M</v>
      </c>
      <c r="AJ16" s="39"/>
    </row>
    <row r="17" spans="1:36" ht="17.25" customHeight="1" thickBot="1" x14ac:dyDescent="0.25">
      <c r="A17" s="3">
        <f t="shared" si="0"/>
        <v>45184</v>
      </c>
      <c r="B17" s="4" t="str">
        <f>INDEX({"L";"M";"M";"J";"V";"S";"D"},WEEKDAY(A17,2),1)</f>
        <v>V</v>
      </c>
      <c r="C17" s="50"/>
      <c r="D17" s="12">
        <f t="shared" si="1"/>
        <v>45214</v>
      </c>
      <c r="E17" s="4" t="str">
        <f>INDEX({"L";"M";"M";"J";"V";"S";"D"},WEEKDAY(D17,2),1)</f>
        <v>D</v>
      </c>
      <c r="F17" s="50"/>
      <c r="G17" s="12">
        <f t="shared" si="2"/>
        <v>45245</v>
      </c>
      <c r="H17" s="4" t="str">
        <f>INDEX({"L";"M";"M";"J";"V";"S";"D"},WEEKDAY(G17,2),1)</f>
        <v>M</v>
      </c>
      <c r="I17" s="46"/>
      <c r="J17" s="36">
        <f t="shared" si="3"/>
        <v>45275</v>
      </c>
      <c r="K17" s="23" t="str">
        <f>INDEX({"L";"M";"M";"J";"V";"S";"D"},WEEKDAY(J17,2),1)</f>
        <v>V</v>
      </c>
      <c r="L17" s="79" t="s">
        <v>8</v>
      </c>
      <c r="M17" s="22">
        <f t="shared" si="4"/>
        <v>45306</v>
      </c>
      <c r="N17" s="23" t="str">
        <f>INDEX({"L";"M";"M";"J";"V";"S";"D"},WEEKDAY(M17,2),1)</f>
        <v>L</v>
      </c>
      <c r="O17" s="51"/>
      <c r="P17" s="22">
        <f t="shared" si="5"/>
        <v>45337</v>
      </c>
      <c r="Q17" s="23" t="str">
        <f>INDEX({"L";"M";"M";"J";"V";"S";"D"},WEEKDAY(P17,2),1)</f>
        <v>J</v>
      </c>
      <c r="R17" s="69" t="s">
        <v>15</v>
      </c>
      <c r="S17" s="22">
        <f t="shared" si="6"/>
        <v>45366</v>
      </c>
      <c r="T17" s="23" t="str">
        <f>INDEX({"L";"M";"M";"J";"V";"S";"D"},WEEKDAY(S17,2),1)</f>
        <v>V</v>
      </c>
      <c r="U17" s="51"/>
      <c r="V17" s="22">
        <f t="shared" si="7"/>
        <v>45397</v>
      </c>
      <c r="W17" s="23" t="str">
        <f>INDEX({"L";"M";"M";"J";"V";"S";"D"},WEEKDAY(V17,2),1)</f>
        <v>L</v>
      </c>
      <c r="X17" s="38"/>
      <c r="Y17" s="22">
        <f t="shared" si="8"/>
        <v>45427</v>
      </c>
      <c r="Z17" s="23" t="str">
        <f>INDEX({"L";"M";"M";"J";"V";"S";"D"},WEEKDAY(Y17,2),1)</f>
        <v>M</v>
      </c>
      <c r="AA17" s="51"/>
      <c r="AB17" s="22">
        <f t="shared" si="9"/>
        <v>45458</v>
      </c>
      <c r="AC17" s="23" t="str">
        <f>INDEX({"L";"M";"M";"J";"V";"S";"D"},WEEKDAY(AB17,2),1)</f>
        <v>S</v>
      </c>
      <c r="AD17" s="50"/>
      <c r="AE17" s="22">
        <f t="shared" si="10"/>
        <v>45488</v>
      </c>
      <c r="AF17" s="23" t="str">
        <f>INDEX({"L";"M";"M";"J";"V";"S";"D"},WEEKDAY(AE17,2),1)</f>
        <v>L</v>
      </c>
      <c r="AG17" s="38"/>
      <c r="AH17" s="22">
        <f t="shared" si="11"/>
        <v>45519</v>
      </c>
      <c r="AI17" s="23" t="str">
        <f>INDEX({"L";"M";"M";"J";"V";"S";"D"},WEEKDAY(AH17,2),1)</f>
        <v>J</v>
      </c>
      <c r="AJ17" s="44"/>
    </row>
    <row r="18" spans="1:36" ht="17.25" customHeight="1" thickBot="1" x14ac:dyDescent="0.25">
      <c r="A18" s="3">
        <f t="shared" si="0"/>
        <v>45185</v>
      </c>
      <c r="B18" s="4" t="str">
        <f>INDEX({"L";"M";"M";"J";"V";"S";"D"},WEEKDAY(A18,2),1)</f>
        <v>S</v>
      </c>
      <c r="C18" s="50"/>
      <c r="D18" s="12">
        <f t="shared" si="1"/>
        <v>45215</v>
      </c>
      <c r="E18" s="4" t="str">
        <f>INDEX({"L";"M";"M";"J";"V";"S";"D"},WEEKDAY(D18,2),1)</f>
        <v>L</v>
      </c>
      <c r="F18" s="50"/>
      <c r="G18" s="12">
        <f t="shared" si="2"/>
        <v>45246</v>
      </c>
      <c r="H18" s="4" t="str">
        <f>INDEX({"L";"M";"M";"J";"V";"S";"D"},WEEKDAY(G18,2),1)</f>
        <v>J</v>
      </c>
      <c r="I18" s="69" t="s">
        <v>15</v>
      </c>
      <c r="J18" s="36">
        <f t="shared" si="3"/>
        <v>45276</v>
      </c>
      <c r="K18" s="23" t="str">
        <f>INDEX({"L";"M";"M";"J";"V";"S";"D"},WEEKDAY(J18,2),1)</f>
        <v>S</v>
      </c>
      <c r="L18" s="39"/>
      <c r="M18" s="22">
        <f t="shared" si="4"/>
        <v>45307</v>
      </c>
      <c r="N18" s="23" t="str">
        <f>INDEX({"L";"M";"M";"J";"V";"S";"D"},WEEKDAY(M18,2),1)</f>
        <v>M</v>
      </c>
      <c r="O18" s="68" t="s">
        <v>4</v>
      </c>
      <c r="P18" s="22">
        <f t="shared" si="5"/>
        <v>45338</v>
      </c>
      <c r="Q18" s="23" t="str">
        <f>INDEX({"L";"M";"M";"J";"V";"S";"D"},WEEKDAY(P18,2),1)</f>
        <v>V</v>
      </c>
      <c r="R18" s="70"/>
      <c r="S18" s="22">
        <f t="shared" si="6"/>
        <v>45367</v>
      </c>
      <c r="T18" s="23" t="str">
        <f>INDEX({"L";"M";"M";"J";"V";"S";"D"},WEEKDAY(S18,2),1)</f>
        <v>S</v>
      </c>
      <c r="U18" s="51"/>
      <c r="V18" s="22">
        <f t="shared" si="7"/>
        <v>45398</v>
      </c>
      <c r="W18" s="23" t="str">
        <f>INDEX({"L";"M";"M";"J";"V";"S";"D"},WEEKDAY(V18,2),1)</f>
        <v>M</v>
      </c>
      <c r="X18" s="81" t="s">
        <v>19</v>
      </c>
      <c r="Y18" s="22">
        <f t="shared" si="8"/>
        <v>45428</v>
      </c>
      <c r="Z18" s="23" t="str">
        <f>INDEX({"L";"M";"M";"J";"V";"S";"D"},WEEKDAY(Y18,2),1)</f>
        <v>J</v>
      </c>
      <c r="AA18" s="30" t="s">
        <v>10</v>
      </c>
      <c r="AB18" s="22">
        <f t="shared" si="9"/>
        <v>45459</v>
      </c>
      <c r="AC18" s="23" t="str">
        <f>INDEX({"L";"M";"M";"J";"V";"S";"D"},WEEKDAY(AB18,2),1)</f>
        <v>D</v>
      </c>
      <c r="AD18" s="50"/>
      <c r="AE18" s="22">
        <f t="shared" si="10"/>
        <v>45489</v>
      </c>
      <c r="AF18" s="23" t="str">
        <f>INDEX({"L";"M";"M";"J";"V";"S";"D"},WEEKDAY(AE18,2),1)</f>
        <v>M</v>
      </c>
      <c r="AG18" s="38"/>
      <c r="AH18" s="22">
        <f t="shared" si="11"/>
        <v>45520</v>
      </c>
      <c r="AI18" s="23" t="str">
        <f>INDEX({"L";"M";"M";"J";"V";"S";"D"},WEEKDAY(AH18,2),1)</f>
        <v>V</v>
      </c>
      <c r="AJ18" s="39"/>
    </row>
    <row r="19" spans="1:36" ht="17.25" customHeight="1" thickBot="1" x14ac:dyDescent="0.25">
      <c r="A19" s="3">
        <f t="shared" si="0"/>
        <v>45186</v>
      </c>
      <c r="B19" s="4" t="str">
        <f>INDEX({"L";"M";"M";"J";"V";"S";"D"},WEEKDAY(A19,2),1)</f>
        <v>D</v>
      </c>
      <c r="C19" s="50"/>
      <c r="D19" s="12">
        <f t="shared" si="1"/>
        <v>45216</v>
      </c>
      <c r="E19" s="4" t="str">
        <f>INDEX({"L";"M";"M";"J";"V";"S";"D"},WEEKDAY(D19,2),1)</f>
        <v>M</v>
      </c>
      <c r="F19" s="68" t="s">
        <v>4</v>
      </c>
      <c r="G19" s="12">
        <f t="shared" si="2"/>
        <v>45247</v>
      </c>
      <c r="H19" s="4" t="str">
        <f>INDEX({"L";"M";"M";"J";"V";"S";"D"},WEEKDAY(G19,2),1)</f>
        <v>V</v>
      </c>
      <c r="I19" s="46"/>
      <c r="J19" s="36">
        <f t="shared" si="3"/>
        <v>45277</v>
      </c>
      <c r="K19" s="23" t="str">
        <f>INDEX({"L";"M";"M";"J";"V";"S";"D"},WEEKDAY(J19,2),1)</f>
        <v>D</v>
      </c>
      <c r="L19" s="39"/>
      <c r="M19" s="22">
        <f t="shared" si="4"/>
        <v>45308</v>
      </c>
      <c r="N19" s="23" t="str">
        <f>INDEX({"L";"M";"M";"J";"V";"S";"D"},WEEKDAY(M19,2),1)</f>
        <v>M</v>
      </c>
      <c r="O19" s="51"/>
      <c r="P19" s="22">
        <f t="shared" si="5"/>
        <v>45339</v>
      </c>
      <c r="Q19" s="23" t="str">
        <f>INDEX({"L";"M";"M";"J";"V";"S";"D"},WEEKDAY(P19,2),1)</f>
        <v>S</v>
      </c>
      <c r="R19" s="61"/>
      <c r="S19" s="22">
        <f t="shared" si="6"/>
        <v>45368</v>
      </c>
      <c r="T19" s="23" t="str">
        <f>INDEX({"L";"M";"M";"J";"V";"S";"D"},WEEKDAY(S19,2),1)</f>
        <v>D</v>
      </c>
      <c r="U19" s="51"/>
      <c r="V19" s="22">
        <f t="shared" si="7"/>
        <v>45399</v>
      </c>
      <c r="W19" s="23" t="str">
        <f>INDEX({"L";"M";"M";"J";"V";"S";"D"},WEEKDAY(V19,2),1)</f>
        <v>M</v>
      </c>
      <c r="X19" s="38"/>
      <c r="Y19" s="22">
        <f t="shared" si="8"/>
        <v>45429</v>
      </c>
      <c r="Z19" s="23" t="str">
        <f>INDEX({"L";"M";"M";"J";"V";"S";"D"},WEEKDAY(Y19,2),1)</f>
        <v>V</v>
      </c>
      <c r="AA19" s="51"/>
      <c r="AB19" s="22">
        <f t="shared" si="9"/>
        <v>45460</v>
      </c>
      <c r="AC19" s="23" t="str">
        <f>INDEX({"L";"M";"M";"J";"V";"S";"D"},WEEKDAY(AB19,2),1)</f>
        <v>L</v>
      </c>
      <c r="AD19" s="50"/>
      <c r="AE19" s="22">
        <f t="shared" si="10"/>
        <v>45490</v>
      </c>
      <c r="AF19" s="23" t="str">
        <f>INDEX({"L";"M";"M";"J";"V";"S";"D"},WEEKDAY(AE19,2),1)</f>
        <v>M</v>
      </c>
      <c r="AG19" s="31" t="s">
        <v>13</v>
      </c>
      <c r="AH19" s="22">
        <f t="shared" si="11"/>
        <v>45521</v>
      </c>
      <c r="AI19" s="23" t="str">
        <f>INDEX({"L";"M";"M";"J";"V";"S";"D"},WEEKDAY(AH19,2),1)</f>
        <v>S</v>
      </c>
      <c r="AJ19" s="39"/>
    </row>
    <row r="20" spans="1:36" ht="17.25" customHeight="1" x14ac:dyDescent="0.2">
      <c r="A20" s="3">
        <f t="shared" si="0"/>
        <v>45187</v>
      </c>
      <c r="B20" s="4" t="str">
        <f>INDEX({"L";"M";"M";"J";"V";"S";"D"},WEEKDAY(A20,2),1)</f>
        <v>L</v>
      </c>
      <c r="C20" s="50"/>
      <c r="D20" s="12">
        <f t="shared" si="1"/>
        <v>45217</v>
      </c>
      <c r="E20" s="4" t="str">
        <f>INDEX({"L";"M";"M";"J";"V";"S";"D"},WEEKDAY(D20,2),1)</f>
        <v>M</v>
      </c>
      <c r="F20" s="50"/>
      <c r="G20" s="12">
        <f t="shared" si="2"/>
        <v>45248</v>
      </c>
      <c r="H20" s="4" t="str">
        <f>INDEX({"L";"M";"M";"J";"V";"S";"D"},WEEKDAY(G20,2),1)</f>
        <v>S</v>
      </c>
      <c r="I20" s="46"/>
      <c r="J20" s="36">
        <f t="shared" si="3"/>
        <v>45278</v>
      </c>
      <c r="K20" s="23" t="str">
        <f>INDEX({"L";"M";"M";"J";"V";"S";"D"},WEEKDAY(J20,2),1)</f>
        <v>L</v>
      </c>
      <c r="L20" s="39"/>
      <c r="M20" s="22">
        <f t="shared" si="4"/>
        <v>45309</v>
      </c>
      <c r="N20" s="23" t="str">
        <f>INDEX({"L";"M";"M";"J";"V";"S";"D"},WEEKDAY(M20,2),1)</f>
        <v>J</v>
      </c>
      <c r="O20" s="69" t="s">
        <v>15</v>
      </c>
      <c r="P20" s="22">
        <f t="shared" si="5"/>
        <v>45340</v>
      </c>
      <c r="Q20" s="23" t="str">
        <f>INDEX({"L";"M";"M";"J";"V";"S";"D"},WEEKDAY(P20,2),1)</f>
        <v>D</v>
      </c>
      <c r="R20" s="38"/>
      <c r="S20" s="22">
        <f t="shared" si="6"/>
        <v>45369</v>
      </c>
      <c r="T20" s="23" t="str">
        <f>INDEX({"L";"M";"M";"J";"V";"S";"D"},WEEKDAY(S20,2),1)</f>
        <v>L</v>
      </c>
      <c r="U20" s="51"/>
      <c r="V20" s="22">
        <f t="shared" si="7"/>
        <v>45400</v>
      </c>
      <c r="W20" s="23" t="str">
        <f>INDEX({"L";"M";"M";"J";"V";"S";"D"},WEEKDAY(V20,2),1)</f>
        <v>J</v>
      </c>
      <c r="X20" s="38"/>
      <c r="Y20" s="22">
        <f t="shared" si="8"/>
        <v>45430</v>
      </c>
      <c r="Z20" s="23" t="str">
        <f>INDEX({"L";"M";"M";"J";"V";"S";"D"},WEEKDAY(Y20,2),1)</f>
        <v>S</v>
      </c>
      <c r="AA20" s="51"/>
      <c r="AB20" s="22">
        <f t="shared" si="9"/>
        <v>45461</v>
      </c>
      <c r="AC20" s="23" t="str">
        <f>INDEX({"L";"M";"M";"J";"V";"S";"D"},WEEKDAY(AB20,2),1)</f>
        <v>M</v>
      </c>
      <c r="AD20" s="68" t="s">
        <v>4</v>
      </c>
      <c r="AE20" s="22">
        <f t="shared" si="10"/>
        <v>45491</v>
      </c>
      <c r="AF20" s="23" t="str">
        <f>INDEX({"L";"M";"M";"J";"V";"S";"D"},WEEKDAY(AE20,2),1)</f>
        <v>J</v>
      </c>
      <c r="AG20" s="38"/>
      <c r="AH20" s="22">
        <f t="shared" si="11"/>
        <v>45522</v>
      </c>
      <c r="AI20" s="23" t="str">
        <f>INDEX({"L";"M";"M";"J";"V";"S";"D"},WEEKDAY(AH20,2),1)</f>
        <v>D</v>
      </c>
      <c r="AJ20" s="39"/>
    </row>
    <row r="21" spans="1:36" ht="17.25" customHeight="1" x14ac:dyDescent="0.2">
      <c r="A21" s="3">
        <f t="shared" si="0"/>
        <v>45188</v>
      </c>
      <c r="B21" s="4" t="str">
        <f>INDEX({"L";"M";"M";"J";"V";"S";"D"},WEEKDAY(A21,2),1)</f>
        <v>M</v>
      </c>
      <c r="C21" s="68" t="s">
        <v>4</v>
      </c>
      <c r="D21" s="12">
        <f t="shared" si="1"/>
        <v>45218</v>
      </c>
      <c r="E21" s="4" t="str">
        <f>INDEX({"L";"M";"M";"J";"V";"S";"D"},WEEKDAY(D21,2),1)</f>
        <v>J</v>
      </c>
      <c r="F21" s="69" t="s">
        <v>15</v>
      </c>
      <c r="G21" s="12">
        <f t="shared" si="2"/>
        <v>45249</v>
      </c>
      <c r="H21" s="4" t="str">
        <f>INDEX({"L";"M";"M";"J";"V";"S";"D"},WEEKDAY(G21,2),1)</f>
        <v>D</v>
      </c>
      <c r="I21" s="46"/>
      <c r="J21" s="36">
        <f t="shared" si="3"/>
        <v>45279</v>
      </c>
      <c r="K21" s="23" t="str">
        <f>INDEX({"L";"M";"M";"J";"V";"S";"D"},WEEKDAY(J21,2),1)</f>
        <v>M</v>
      </c>
      <c r="L21" s="39"/>
      <c r="M21" s="22">
        <f t="shared" si="4"/>
        <v>45310</v>
      </c>
      <c r="N21" s="23" t="str">
        <f>INDEX({"L";"M";"M";"J";"V";"S";"D"},WEEKDAY(M21,2),1)</f>
        <v>V</v>
      </c>
      <c r="O21" s="51"/>
      <c r="P21" s="22">
        <f t="shared" si="5"/>
        <v>45341</v>
      </c>
      <c r="Q21" s="23" t="str">
        <f>INDEX({"L";"M";"M";"J";"V";"S";"D"},WEEKDAY(P21,2),1)</f>
        <v>L</v>
      </c>
      <c r="R21" s="38"/>
      <c r="S21" s="22">
        <f t="shared" si="6"/>
        <v>45370</v>
      </c>
      <c r="T21" s="23" t="str">
        <f>INDEX({"L";"M";"M";"J";"V";"S";"D"},WEEKDAY(S21,2),1)</f>
        <v>M</v>
      </c>
      <c r="U21" s="68" t="s">
        <v>4</v>
      </c>
      <c r="V21" s="22">
        <f t="shared" si="7"/>
        <v>45401</v>
      </c>
      <c r="W21" s="23" t="str">
        <f>INDEX({"L";"M";"M";"J";"V";"S";"D"},WEEKDAY(V21,2),1)</f>
        <v>V</v>
      </c>
      <c r="X21" s="38"/>
      <c r="Y21" s="22">
        <f t="shared" si="8"/>
        <v>45431</v>
      </c>
      <c r="Z21" s="23" t="str">
        <f>INDEX({"L";"M";"M";"J";"V";"S";"D"},WEEKDAY(Y21,2),1)</f>
        <v>D</v>
      </c>
      <c r="AA21" s="51"/>
      <c r="AB21" s="22">
        <f t="shared" si="9"/>
        <v>45462</v>
      </c>
      <c r="AC21" s="23" t="str">
        <f>INDEX({"L";"M";"M";"J";"V";"S";"D"},WEEKDAY(AB21,2),1)</f>
        <v>M</v>
      </c>
      <c r="AD21" s="50"/>
      <c r="AE21" s="22">
        <f t="shared" si="10"/>
        <v>45492</v>
      </c>
      <c r="AF21" s="23" t="str">
        <f>INDEX({"L";"M";"M";"J";"V";"S";"D"},WEEKDAY(AE21,2),1)</f>
        <v>V</v>
      </c>
      <c r="AG21" s="38"/>
      <c r="AH21" s="22">
        <f t="shared" si="11"/>
        <v>45523</v>
      </c>
      <c r="AI21" s="23" t="str">
        <f>INDEX({"L";"M";"M";"J";"V";"S";"D"},WEEKDAY(AH21,2),1)</f>
        <v>L</v>
      </c>
      <c r="AJ21" s="39"/>
    </row>
    <row r="22" spans="1:36" ht="17.25" customHeight="1" thickBot="1" x14ac:dyDescent="0.25">
      <c r="A22" s="3">
        <f t="shared" si="0"/>
        <v>45189</v>
      </c>
      <c r="B22" s="4" t="str">
        <f>INDEX({"L";"M";"M";"J";"V";"S";"D"},WEEKDAY(A22,2),1)</f>
        <v>M</v>
      </c>
      <c r="C22" s="50"/>
      <c r="D22" s="12">
        <f t="shared" si="1"/>
        <v>45219</v>
      </c>
      <c r="E22" s="4" t="str">
        <f>INDEX({"L";"M";"M";"J";"V";"S";"D"},WEEKDAY(D22,2),1)</f>
        <v>V</v>
      </c>
      <c r="F22" s="70"/>
      <c r="G22" s="12">
        <f t="shared" si="2"/>
        <v>45250</v>
      </c>
      <c r="H22" s="4" t="str">
        <f>INDEX({"L";"M";"M";"J";"V";"S";"D"},WEEKDAY(G22,2),1)</f>
        <v>L</v>
      </c>
      <c r="I22" s="46"/>
      <c r="J22" s="36">
        <f t="shared" si="3"/>
        <v>45280</v>
      </c>
      <c r="K22" s="23" t="str">
        <f>INDEX({"L";"M";"M";"J";"V";"S";"D"},WEEKDAY(J22,2),1)</f>
        <v>M</v>
      </c>
      <c r="L22" s="39"/>
      <c r="M22" s="22">
        <f t="shared" si="4"/>
        <v>45311</v>
      </c>
      <c r="N22" s="23" t="str">
        <f>INDEX({"L";"M";"M";"J";"V";"S";"D"},WEEKDAY(M22,2),1)</f>
        <v>S</v>
      </c>
      <c r="O22" s="51"/>
      <c r="P22" s="22">
        <f t="shared" si="5"/>
        <v>45342</v>
      </c>
      <c r="Q22" s="23" t="str">
        <f>INDEX({"L";"M";"M";"J";"V";"S";"D"},WEEKDAY(P22,2),1)</f>
        <v>M</v>
      </c>
      <c r="R22" s="38"/>
      <c r="S22" s="22">
        <f t="shared" si="6"/>
        <v>45371</v>
      </c>
      <c r="T22" s="23" t="str">
        <f>INDEX({"L";"M";"M";"J";"V";"S";"D"},WEEKDAY(S22,2),1)</f>
        <v>M</v>
      </c>
      <c r="U22" s="51"/>
      <c r="V22" s="22">
        <f t="shared" si="7"/>
        <v>45402</v>
      </c>
      <c r="W22" s="23" t="str">
        <f>INDEX({"L";"M";"M";"J";"V";"S";"D"},WEEKDAY(V22,2),1)</f>
        <v>S</v>
      </c>
      <c r="X22" s="38"/>
      <c r="Y22" s="22">
        <f t="shared" si="8"/>
        <v>45432</v>
      </c>
      <c r="Z22" s="23" t="str">
        <f>INDEX({"L";"M";"M";"J";"V";"S";"D"},WEEKDAY(Y22,2),1)</f>
        <v>L</v>
      </c>
      <c r="AA22" s="57"/>
      <c r="AB22" s="22">
        <f t="shared" si="9"/>
        <v>45463</v>
      </c>
      <c r="AC22" s="23" t="str">
        <f>INDEX({"L";"M";"M";"J";"V";"S";"D"},WEEKDAY(AB22,2),1)</f>
        <v>J</v>
      </c>
      <c r="AD22" s="69" t="s">
        <v>15</v>
      </c>
      <c r="AE22" s="22">
        <f t="shared" si="10"/>
        <v>45493</v>
      </c>
      <c r="AF22" s="23" t="str">
        <f>INDEX({"L";"M";"M";"J";"V";"S";"D"},WEEKDAY(AE22,2),1)</f>
        <v>S</v>
      </c>
      <c r="AG22" s="38"/>
      <c r="AH22" s="22">
        <f t="shared" si="11"/>
        <v>45524</v>
      </c>
      <c r="AI22" s="23" t="str">
        <f>INDEX({"L";"M";"M";"J";"V";"S";"D"},WEEKDAY(AH22,2),1)</f>
        <v>M</v>
      </c>
      <c r="AJ22" s="39"/>
    </row>
    <row r="23" spans="1:36" ht="17.25" customHeight="1" x14ac:dyDescent="0.2">
      <c r="A23" s="3">
        <f t="shared" si="0"/>
        <v>45190</v>
      </c>
      <c r="B23" s="4" t="str">
        <f>INDEX({"L";"M";"M";"J";"V";"S";"D"},WEEKDAY(A23,2),1)</f>
        <v>J</v>
      </c>
      <c r="C23" s="69" t="s">
        <v>15</v>
      </c>
      <c r="D23" s="12">
        <f t="shared" si="1"/>
        <v>45220</v>
      </c>
      <c r="E23" s="4" t="str">
        <f>INDEX({"L";"M";"M";"J";"V";"S";"D"},WEEKDAY(D23,2),1)</f>
        <v>S</v>
      </c>
      <c r="F23" s="61"/>
      <c r="G23" s="12">
        <f t="shared" si="2"/>
        <v>45251</v>
      </c>
      <c r="H23" s="4" t="str">
        <f>INDEX({"L";"M";"M";"J";"V";"S";"D"},WEEKDAY(G23,2),1)</f>
        <v>M</v>
      </c>
      <c r="I23" s="68" t="s">
        <v>4</v>
      </c>
      <c r="J23" s="36">
        <f t="shared" si="3"/>
        <v>45281</v>
      </c>
      <c r="K23" s="23" t="str">
        <f>INDEX({"L";"M";"M";"J";"V";"S";"D"},WEEKDAY(J23,2),1)</f>
        <v>J</v>
      </c>
      <c r="L23" s="39"/>
      <c r="M23" s="22">
        <f t="shared" si="4"/>
        <v>45312</v>
      </c>
      <c r="N23" s="23" t="str">
        <f>INDEX({"L";"M";"M";"J";"V";"S";"D"},WEEKDAY(M23,2),1)</f>
        <v>D</v>
      </c>
      <c r="O23" s="51"/>
      <c r="P23" s="22">
        <f t="shared" si="5"/>
        <v>45343</v>
      </c>
      <c r="Q23" s="23" t="str">
        <f>INDEX({"L";"M";"M";"J";"V";"S";"D"},WEEKDAY(P23,2),1)</f>
        <v>M</v>
      </c>
      <c r="R23" s="38"/>
      <c r="S23" s="22">
        <f t="shared" si="6"/>
        <v>45372</v>
      </c>
      <c r="T23" s="23" t="str">
        <f>INDEX({"L";"M";"M";"J";"V";"S";"D"},WEEKDAY(S23,2),1)</f>
        <v>J</v>
      </c>
      <c r="U23" s="69" t="s">
        <v>15</v>
      </c>
      <c r="V23" s="22">
        <f t="shared" si="7"/>
        <v>45403</v>
      </c>
      <c r="W23" s="23" t="str">
        <f>INDEX({"L";"M";"M";"J";"V";"S";"D"},WEEKDAY(V23,2),1)</f>
        <v>D</v>
      </c>
      <c r="X23" s="38"/>
      <c r="Y23" s="22">
        <f t="shared" si="8"/>
        <v>45433</v>
      </c>
      <c r="Z23" s="23" t="str">
        <f>INDEX({"L";"M";"M";"J";"V";"S";"D"},WEEKDAY(Y23,2),1)</f>
        <v>M</v>
      </c>
      <c r="AA23" s="68" t="s">
        <v>4</v>
      </c>
      <c r="AB23" s="22">
        <f t="shared" si="9"/>
        <v>45464</v>
      </c>
      <c r="AC23" s="23" t="str">
        <f>INDEX({"L";"M";"M";"J";"V";"S";"D"},WEEKDAY(AB23,2),1)</f>
        <v>V</v>
      </c>
      <c r="AD23" s="50"/>
      <c r="AE23" s="22">
        <f t="shared" si="10"/>
        <v>45494</v>
      </c>
      <c r="AF23" s="23" t="str">
        <f>INDEX({"L";"M";"M";"J";"V";"S";"D"},WEEKDAY(AE23,2),1)</f>
        <v>D</v>
      </c>
      <c r="AG23" s="38"/>
      <c r="AH23" s="22">
        <f t="shared" si="11"/>
        <v>45525</v>
      </c>
      <c r="AI23" s="23" t="str">
        <f>INDEX({"L";"M";"M";"J";"V";"S";"D"},WEEKDAY(AH23,2),1)</f>
        <v>M</v>
      </c>
      <c r="AJ23" s="39"/>
    </row>
    <row r="24" spans="1:36" ht="17.25" customHeight="1" x14ac:dyDescent="0.2">
      <c r="A24" s="3">
        <f t="shared" si="0"/>
        <v>45191</v>
      </c>
      <c r="B24" s="4" t="str">
        <f>INDEX({"L";"M";"M";"J";"V";"S";"D"},WEEKDAY(A24,2),1)</f>
        <v>V</v>
      </c>
      <c r="C24" s="50"/>
      <c r="D24" s="12">
        <f t="shared" si="1"/>
        <v>45221</v>
      </c>
      <c r="E24" s="4" t="str">
        <f>INDEX({"L";"M";"M";"J";"V";"S";"D"},WEEKDAY(D24,2),1)</f>
        <v>D</v>
      </c>
      <c r="F24" s="38"/>
      <c r="G24" s="12">
        <f t="shared" si="2"/>
        <v>45252</v>
      </c>
      <c r="H24" s="4" t="str">
        <f>INDEX({"L";"M";"M";"J";"V";"S";"D"},WEEKDAY(G24,2),1)</f>
        <v>M</v>
      </c>
      <c r="I24" s="46"/>
      <c r="J24" s="36">
        <f t="shared" si="3"/>
        <v>45282</v>
      </c>
      <c r="K24" s="23" t="str">
        <f>INDEX({"L";"M";"M";"J";"V";"S";"D"},WEEKDAY(J24,2),1)</f>
        <v>V</v>
      </c>
      <c r="L24" s="39"/>
      <c r="M24" s="22">
        <f t="shared" si="4"/>
        <v>45313</v>
      </c>
      <c r="N24" s="23" t="str">
        <f>INDEX({"L";"M";"M";"J";"V";"S";"D"},WEEKDAY(M24,2),1)</f>
        <v>L</v>
      </c>
      <c r="O24" s="51"/>
      <c r="P24" s="22">
        <f t="shared" si="5"/>
        <v>45344</v>
      </c>
      <c r="Q24" s="23" t="str">
        <f>INDEX({"L";"M";"M";"J";"V";"S";"D"},WEEKDAY(P24,2),1)</f>
        <v>J</v>
      </c>
      <c r="R24" s="75" t="s">
        <v>6</v>
      </c>
      <c r="S24" s="22">
        <f t="shared" si="6"/>
        <v>45373</v>
      </c>
      <c r="T24" s="23" t="str">
        <f>INDEX({"L";"M";"M";"J";"V";"S";"D"},WEEKDAY(S24,2),1)</f>
        <v>V</v>
      </c>
      <c r="U24" s="51"/>
      <c r="V24" s="22">
        <f t="shared" si="7"/>
        <v>45404</v>
      </c>
      <c r="W24" s="23" t="str">
        <f>INDEX({"L";"M";"M";"J";"V";"S";"D"},WEEKDAY(V24,2),1)</f>
        <v>L</v>
      </c>
      <c r="X24" s="38"/>
      <c r="Y24" s="22">
        <f t="shared" si="8"/>
        <v>45434</v>
      </c>
      <c r="Z24" s="23" t="str">
        <f>INDEX({"L";"M";"M";"J";"V";"S";"D"},WEEKDAY(Y24,2),1)</f>
        <v>M</v>
      </c>
      <c r="AA24" s="51"/>
      <c r="AB24" s="22">
        <f t="shared" si="9"/>
        <v>45465</v>
      </c>
      <c r="AC24" s="23" t="str">
        <f>INDEX({"L";"M";"M";"J";"V";"S";"D"},WEEKDAY(AB24,2),1)</f>
        <v>S</v>
      </c>
      <c r="AD24" s="50"/>
      <c r="AE24" s="22">
        <f t="shared" si="10"/>
        <v>45495</v>
      </c>
      <c r="AF24" s="23" t="str">
        <f>INDEX({"L";"M";"M";"J";"V";"S";"D"},WEEKDAY(AE24,2),1)</f>
        <v>L</v>
      </c>
      <c r="AG24" s="38"/>
      <c r="AH24" s="22">
        <f t="shared" si="11"/>
        <v>45526</v>
      </c>
      <c r="AI24" s="23" t="str">
        <f>INDEX({"L";"M";"M";"J";"V";"S";"D"},WEEKDAY(AH24,2),1)</f>
        <v>J</v>
      </c>
      <c r="AJ24" s="39"/>
    </row>
    <row r="25" spans="1:36" ht="17.25" customHeight="1" thickBot="1" x14ac:dyDescent="0.25">
      <c r="A25" s="3">
        <f t="shared" si="0"/>
        <v>45192</v>
      </c>
      <c r="B25" s="4" t="str">
        <f>INDEX({"L";"M";"M";"J";"V";"S";"D"},WEEKDAY(A25,2),1)</f>
        <v>S</v>
      </c>
      <c r="C25" s="50"/>
      <c r="D25" s="12">
        <f t="shared" si="1"/>
        <v>45222</v>
      </c>
      <c r="E25" s="4" t="str">
        <f>INDEX({"L";"M";"M";"J";"V";"S";"D"},WEEKDAY(D25,2),1)</f>
        <v>L</v>
      </c>
      <c r="F25" s="38"/>
      <c r="G25" s="12">
        <f t="shared" si="2"/>
        <v>45253</v>
      </c>
      <c r="H25" s="4" t="str">
        <f>INDEX({"L";"M";"M";"J";"V";"S";"D"},WEEKDAY(G25,2),1)</f>
        <v>J</v>
      </c>
      <c r="I25" s="69" t="s">
        <v>15</v>
      </c>
      <c r="J25" s="36">
        <f t="shared" si="3"/>
        <v>45283</v>
      </c>
      <c r="K25" s="23" t="str">
        <f>INDEX({"L";"M";"M";"J";"V";"S";"D"},WEEKDAY(J25,2),1)</f>
        <v>S</v>
      </c>
      <c r="L25" s="39"/>
      <c r="M25" s="22">
        <f t="shared" si="4"/>
        <v>45314</v>
      </c>
      <c r="N25" s="23" t="str">
        <f>INDEX({"L";"M";"M";"J";"V";"S";"D"},WEEKDAY(M25,2),1)</f>
        <v>M</v>
      </c>
      <c r="O25" s="68" t="s">
        <v>4</v>
      </c>
      <c r="P25" s="22">
        <f t="shared" si="5"/>
        <v>45345</v>
      </c>
      <c r="Q25" s="23" t="str">
        <f>INDEX({"L";"M";"M";"J";"V";"S";"D"},WEEKDAY(P25,2),1)</f>
        <v>V</v>
      </c>
      <c r="R25" s="38"/>
      <c r="S25" s="22">
        <f t="shared" si="6"/>
        <v>45374</v>
      </c>
      <c r="T25" s="23" t="str">
        <f>INDEX({"L";"M";"M";"J";"V";"S";"D"},WEEKDAY(S25,2),1)</f>
        <v>S</v>
      </c>
      <c r="U25" s="51"/>
      <c r="V25" s="22">
        <f t="shared" si="7"/>
        <v>45405</v>
      </c>
      <c r="W25" s="23" t="str">
        <f>INDEX({"L";"M";"M";"J";"V";"S";"D"},WEEKDAY(V25,2),1)</f>
        <v>M</v>
      </c>
      <c r="X25" s="38"/>
      <c r="Y25" s="22">
        <f t="shared" si="8"/>
        <v>45435</v>
      </c>
      <c r="Z25" s="23" t="str">
        <f>INDEX({"L";"M";"M";"J";"V";"S";"D"},WEEKDAY(Y25,2),1)</f>
        <v>J</v>
      </c>
      <c r="AA25" s="69" t="s">
        <v>15</v>
      </c>
      <c r="AB25" s="22">
        <f t="shared" si="9"/>
        <v>45466</v>
      </c>
      <c r="AC25" s="23" t="str">
        <f>INDEX({"L";"M";"M";"J";"V";"S";"D"},WEEKDAY(AB25,2),1)</f>
        <v>D</v>
      </c>
      <c r="AD25" s="50"/>
      <c r="AE25" s="22">
        <f t="shared" si="10"/>
        <v>45496</v>
      </c>
      <c r="AF25" s="23" t="str">
        <f>INDEX({"L";"M";"M";"J";"V";"S";"D"},WEEKDAY(AE25,2),1)</f>
        <v>M</v>
      </c>
      <c r="AG25" s="38"/>
      <c r="AH25" s="22">
        <f t="shared" si="11"/>
        <v>45527</v>
      </c>
      <c r="AI25" s="23" t="str">
        <f>INDEX({"L";"M";"M";"J";"V";"S";"D"},WEEKDAY(AH25,2),1)</f>
        <v>V</v>
      </c>
      <c r="AJ25" s="39"/>
    </row>
    <row r="26" spans="1:36" ht="17.25" customHeight="1" thickBot="1" x14ac:dyDescent="0.25">
      <c r="A26" s="3">
        <f t="shared" si="0"/>
        <v>45193</v>
      </c>
      <c r="B26" s="4" t="str">
        <f>INDEX({"L";"M";"M";"J";"V";"S";"D"},WEEKDAY(A26,2),1)</f>
        <v>D</v>
      </c>
      <c r="C26" s="50"/>
      <c r="D26" s="12">
        <f t="shared" si="1"/>
        <v>45223</v>
      </c>
      <c r="E26" s="4" t="str">
        <f>INDEX({"L";"M";"M";"J";"V";"S";"D"},WEEKDAY(D26,2),1)</f>
        <v>M</v>
      </c>
      <c r="F26" s="38"/>
      <c r="G26" s="12">
        <f t="shared" si="2"/>
        <v>45254</v>
      </c>
      <c r="H26" s="4" t="str">
        <f>INDEX({"L";"M";"M";"J";"V";"S";"D"},WEEKDAY(G26,2),1)</f>
        <v>V</v>
      </c>
      <c r="I26" s="46"/>
      <c r="J26" s="36">
        <f t="shared" si="3"/>
        <v>45284</v>
      </c>
      <c r="K26" s="23" t="str">
        <f>INDEX({"L";"M";"M";"J";"V";"S";"D"},WEEKDAY(J26,2),1)</f>
        <v>D</v>
      </c>
      <c r="L26" s="39"/>
      <c r="M26" s="22">
        <f t="shared" si="4"/>
        <v>45315</v>
      </c>
      <c r="N26" s="23" t="str">
        <f>INDEX({"L";"M";"M";"J";"V";"S";"D"},WEEKDAY(M26,2),1)</f>
        <v>M</v>
      </c>
      <c r="O26" s="51"/>
      <c r="P26" s="22">
        <f t="shared" si="5"/>
        <v>45346</v>
      </c>
      <c r="Q26" s="23" t="str">
        <f>INDEX({"L";"M";"M";"J";"V";"S";"D"},WEEKDAY(P26,2),1)</f>
        <v>S</v>
      </c>
      <c r="R26" s="38"/>
      <c r="S26" s="22">
        <f t="shared" si="6"/>
        <v>45375</v>
      </c>
      <c r="T26" s="23" t="str">
        <f>INDEX({"L";"M";"M";"J";"V";"S";"D"},WEEKDAY(S26,2),1)</f>
        <v>D</v>
      </c>
      <c r="U26" s="51"/>
      <c r="V26" s="22">
        <f t="shared" si="7"/>
        <v>45406</v>
      </c>
      <c r="W26" s="23" t="str">
        <f>INDEX({"L";"M";"M";"J";"V";"S";"D"},WEEKDAY(V26,2),1)</f>
        <v>M</v>
      </c>
      <c r="X26" s="38"/>
      <c r="Y26" s="22">
        <f t="shared" si="8"/>
        <v>45436</v>
      </c>
      <c r="Z26" s="23" t="str">
        <f>INDEX({"L";"M";"M";"J";"V";"S";"D"},WEEKDAY(Y26,2),1)</f>
        <v>V</v>
      </c>
      <c r="AA26" s="51"/>
      <c r="AB26" s="22">
        <f t="shared" si="9"/>
        <v>45467</v>
      </c>
      <c r="AC26" s="23" t="str">
        <f>INDEX({"L";"M";"M";"J";"V";"S";"D"},WEEKDAY(AB26,2),1)</f>
        <v>L</v>
      </c>
      <c r="AD26" s="50"/>
      <c r="AE26" s="22">
        <f t="shared" si="10"/>
        <v>45497</v>
      </c>
      <c r="AF26" s="23" t="str">
        <f>INDEX({"L";"M";"M";"J";"V";"S";"D"},WEEKDAY(AE26,2),1)</f>
        <v>M</v>
      </c>
      <c r="AG26" s="31" t="s">
        <v>13</v>
      </c>
      <c r="AH26" s="22">
        <f t="shared" si="11"/>
        <v>45528</v>
      </c>
      <c r="AI26" s="23" t="str">
        <f>INDEX({"L";"M";"M";"J";"V";"S";"D"},WEEKDAY(AH26,2),1)</f>
        <v>S</v>
      </c>
      <c r="AJ26" s="39"/>
    </row>
    <row r="27" spans="1:36" ht="17.25" customHeight="1" x14ac:dyDescent="0.2">
      <c r="A27" s="3">
        <f t="shared" si="0"/>
        <v>45194</v>
      </c>
      <c r="B27" s="4" t="str">
        <f>INDEX({"L";"M";"M";"J";"V";"S";"D"},WEEKDAY(A27,2),1)</f>
        <v>L</v>
      </c>
      <c r="C27" s="50"/>
      <c r="D27" s="12">
        <f t="shared" si="1"/>
        <v>45224</v>
      </c>
      <c r="E27" s="4" t="str">
        <f>INDEX({"L";"M";"M";"J";"V";"S";"D"},WEEKDAY(D27,2),1)</f>
        <v>M</v>
      </c>
      <c r="F27" s="38"/>
      <c r="G27" s="12">
        <f t="shared" si="2"/>
        <v>45255</v>
      </c>
      <c r="H27" s="4" t="str">
        <f>INDEX({"L";"M";"M";"J";"V";"S";"D"},WEEKDAY(G27,2),1)</f>
        <v>S</v>
      </c>
      <c r="I27" s="46"/>
      <c r="J27" s="36">
        <f t="shared" si="3"/>
        <v>45285</v>
      </c>
      <c r="K27" s="23" t="str">
        <f>INDEX({"L";"M";"M";"J";"V";"S";"D"},WEEKDAY(J27,2),1)</f>
        <v>L</v>
      </c>
      <c r="L27" s="44"/>
      <c r="M27" s="22">
        <f t="shared" si="4"/>
        <v>45316</v>
      </c>
      <c r="N27" s="23" t="str">
        <f>INDEX({"L";"M";"M";"J";"V";"S";"D"},WEEKDAY(M27,2),1)</f>
        <v>J</v>
      </c>
      <c r="O27" s="69" t="s">
        <v>15</v>
      </c>
      <c r="P27" s="22">
        <f t="shared" si="5"/>
        <v>45347</v>
      </c>
      <c r="Q27" s="23" t="str">
        <f>INDEX({"L";"M";"M";"J";"V";"S";"D"},WEEKDAY(P27,2),1)</f>
        <v>D</v>
      </c>
      <c r="R27" s="38"/>
      <c r="S27" s="22">
        <f t="shared" si="6"/>
        <v>45376</v>
      </c>
      <c r="T27" s="23" t="str">
        <f>INDEX({"L";"M";"M";"J";"V";"S";"D"},WEEKDAY(S27,2),1)</f>
        <v>L</v>
      </c>
      <c r="U27" s="51"/>
      <c r="V27" s="22">
        <f t="shared" si="7"/>
        <v>45407</v>
      </c>
      <c r="W27" s="23" t="str">
        <f>INDEX({"L";"M";"M";"J";"V";"S";"D"},WEEKDAY(V27,2),1)</f>
        <v>J</v>
      </c>
      <c r="X27" s="38"/>
      <c r="Y27" s="22">
        <f t="shared" si="8"/>
        <v>45437</v>
      </c>
      <c r="Z27" s="23" t="str">
        <f>INDEX({"L";"M";"M";"J";"V";"S";"D"},WEEKDAY(Y27,2),1)</f>
        <v>S</v>
      </c>
      <c r="AA27" s="51"/>
      <c r="AB27" s="22">
        <f t="shared" si="9"/>
        <v>45468</v>
      </c>
      <c r="AC27" s="23" t="str">
        <f>INDEX({"L";"M";"M";"J";"V";"S";"D"},WEEKDAY(AB27,2),1)</f>
        <v>M</v>
      </c>
      <c r="AD27" s="75" t="s">
        <v>6</v>
      </c>
      <c r="AE27" s="22">
        <f t="shared" si="10"/>
        <v>45498</v>
      </c>
      <c r="AF27" s="23" t="str">
        <f>INDEX({"L";"M";"M";"J";"V";"S";"D"},WEEKDAY(AE27,2),1)</f>
        <v>J</v>
      </c>
      <c r="AG27" s="38"/>
      <c r="AH27" s="22">
        <f t="shared" si="11"/>
        <v>45529</v>
      </c>
      <c r="AI27" s="23" t="str">
        <f>INDEX({"L";"M";"M";"J";"V";"S";"D"},WEEKDAY(AH27,2),1)</f>
        <v>D</v>
      </c>
      <c r="AJ27" s="39"/>
    </row>
    <row r="28" spans="1:36" ht="17.25" customHeight="1" thickBot="1" x14ac:dyDescent="0.25">
      <c r="A28" s="3">
        <f t="shared" si="0"/>
        <v>45195</v>
      </c>
      <c r="B28" s="4" t="str">
        <f>INDEX({"L";"M";"M";"J";"V";"S";"D"},WEEKDAY(A28,2),1)</f>
        <v>M</v>
      </c>
      <c r="C28" s="68" t="s">
        <v>4</v>
      </c>
      <c r="D28" s="12">
        <f t="shared" si="1"/>
        <v>45225</v>
      </c>
      <c r="E28" s="4" t="str">
        <f>INDEX({"L";"M";"M";"J";"V";"S";"D"},WEEKDAY(D28,2),1)</f>
        <v>J</v>
      </c>
      <c r="F28" s="38"/>
      <c r="G28" s="12">
        <f t="shared" si="2"/>
        <v>45256</v>
      </c>
      <c r="H28" s="4" t="str">
        <f>INDEX({"L";"M";"M";"J";"V";"S";"D"},WEEKDAY(G28,2),1)</f>
        <v>D</v>
      </c>
      <c r="I28" s="46"/>
      <c r="J28" s="36">
        <f t="shared" si="3"/>
        <v>45286</v>
      </c>
      <c r="K28" s="23" t="str">
        <f>INDEX({"L";"M";"M";"J";"V";"S";"D"},WEEKDAY(J28,2),1)</f>
        <v>M</v>
      </c>
      <c r="L28" s="39"/>
      <c r="M28" s="22">
        <f t="shared" si="4"/>
        <v>45317</v>
      </c>
      <c r="N28" s="23" t="str">
        <f>INDEX({"L";"M";"M";"J";"V";"S";"D"},WEEKDAY(M28,2),1)</f>
        <v>V</v>
      </c>
      <c r="O28" s="51"/>
      <c r="P28" s="22">
        <f t="shared" si="5"/>
        <v>45348</v>
      </c>
      <c r="Q28" s="23" t="str">
        <f>INDEX({"L";"M";"M";"J";"V";"S";"D"},WEEKDAY(P28,2),1)</f>
        <v>L</v>
      </c>
      <c r="R28" s="38"/>
      <c r="S28" s="22">
        <f t="shared" si="6"/>
        <v>45377</v>
      </c>
      <c r="T28" s="23" t="str">
        <f>INDEX({"L";"M";"M";"J";"V";"S";"D"},WEEKDAY(S28,2),1)</f>
        <v>M</v>
      </c>
      <c r="U28" s="68" t="s">
        <v>4</v>
      </c>
      <c r="V28" s="22">
        <f t="shared" si="7"/>
        <v>45408</v>
      </c>
      <c r="W28" s="23" t="str">
        <f>INDEX({"L";"M";"M";"J";"V";"S";"D"},WEEKDAY(V28,2),1)</f>
        <v>V</v>
      </c>
      <c r="X28" s="38"/>
      <c r="Y28" s="22">
        <f t="shared" si="8"/>
        <v>45438</v>
      </c>
      <c r="Z28" s="23" t="str">
        <f>INDEX({"L";"M";"M";"J";"V";"S";"D"},WEEKDAY(Y28,2),1)</f>
        <v>D</v>
      </c>
      <c r="AA28" s="51"/>
      <c r="AB28" s="22">
        <f t="shared" si="9"/>
        <v>45469</v>
      </c>
      <c r="AC28" s="23" t="str">
        <f>INDEX({"L";"M";"M";"J";"V";"S";"D"},WEEKDAY(AB28,2),1)</f>
        <v>M</v>
      </c>
      <c r="AD28" s="50"/>
      <c r="AE28" s="22">
        <f t="shared" si="10"/>
        <v>45499</v>
      </c>
      <c r="AF28" s="23" t="str">
        <f>INDEX({"L";"M";"M";"J";"V";"S";"D"},WEEKDAY(AE28,2),1)</f>
        <v>V</v>
      </c>
      <c r="AG28" s="38"/>
      <c r="AH28" s="22">
        <f t="shared" si="11"/>
        <v>45530</v>
      </c>
      <c r="AI28" s="23" t="str">
        <f>INDEX({"L";"M";"M";"J";"V";"S";"D"},WEEKDAY(AH28,2),1)</f>
        <v>L</v>
      </c>
      <c r="AJ28" s="39"/>
    </row>
    <row r="29" spans="1:36" ht="17.25" customHeight="1" thickBot="1" x14ac:dyDescent="0.25">
      <c r="A29" s="3">
        <f t="shared" si="0"/>
        <v>45196</v>
      </c>
      <c r="B29" s="4" t="str">
        <f>INDEX({"L";"M";"M";"J";"V";"S";"D"},WEEKDAY(A29,2),1)</f>
        <v>M</v>
      </c>
      <c r="C29" s="50"/>
      <c r="D29" s="12">
        <f t="shared" si="1"/>
        <v>45226</v>
      </c>
      <c r="E29" s="4" t="str">
        <f>INDEX({"L";"M";"M";"J";"V";"S";"D"},WEEKDAY(D29,2),1)</f>
        <v>V</v>
      </c>
      <c r="F29" s="38"/>
      <c r="G29" s="12">
        <f t="shared" si="2"/>
        <v>45257</v>
      </c>
      <c r="H29" s="4" t="str">
        <f>INDEX({"L";"M";"M";"J";"V";"S";"D"},WEEKDAY(G29,2),1)</f>
        <v>L</v>
      </c>
      <c r="I29" s="46"/>
      <c r="J29" s="36">
        <f t="shared" si="3"/>
        <v>45287</v>
      </c>
      <c r="K29" s="23" t="str">
        <f>INDEX({"L";"M";"M";"J";"V";"S";"D"},WEEKDAY(J29,2),1)</f>
        <v>M</v>
      </c>
      <c r="L29" s="39"/>
      <c r="M29" s="22">
        <f t="shared" si="4"/>
        <v>45318</v>
      </c>
      <c r="N29" s="23" t="str">
        <f>INDEX({"L";"M";"M";"J";"V";"S";"D"},WEEKDAY(M29,2),1)</f>
        <v>S</v>
      </c>
      <c r="O29" s="51"/>
      <c r="P29" s="22">
        <f t="shared" si="5"/>
        <v>45349</v>
      </c>
      <c r="Q29" s="23" t="str">
        <f>INDEX({"L";"M";"M";"J";"V";"S";"D"},WEEKDAY(P29,2),1)</f>
        <v>M</v>
      </c>
      <c r="R29" s="38"/>
      <c r="S29" s="22">
        <f t="shared" si="6"/>
        <v>45378</v>
      </c>
      <c r="T29" s="23" t="str">
        <f>INDEX({"L";"M";"M";"J";"V";"S";"D"},WEEKDAY(S29,2),1)</f>
        <v>M</v>
      </c>
      <c r="U29" s="51"/>
      <c r="V29" s="22">
        <f t="shared" si="7"/>
        <v>45409</v>
      </c>
      <c r="W29" s="23" t="str">
        <f>INDEX({"L";"M";"M";"J";"V";"S";"D"},WEEKDAY(V29,2),1)</f>
        <v>S</v>
      </c>
      <c r="X29" s="38"/>
      <c r="Y29" s="22">
        <f t="shared" si="8"/>
        <v>45439</v>
      </c>
      <c r="Z29" s="23" t="str">
        <f>INDEX({"L";"M";"M";"J";"V";"S";"D"},WEEKDAY(Y29,2),1)</f>
        <v>L</v>
      </c>
      <c r="AA29" s="51"/>
      <c r="AB29" s="22">
        <f t="shared" si="9"/>
        <v>45470</v>
      </c>
      <c r="AC29" s="23" t="str">
        <f>INDEX({"L";"M";"M";"J";"V";"S";"D"},WEEKDAY(AB29,2),1)</f>
        <v>J</v>
      </c>
      <c r="AD29" s="30" t="s">
        <v>10</v>
      </c>
      <c r="AE29" s="22">
        <f t="shared" si="10"/>
        <v>45500</v>
      </c>
      <c r="AF29" s="23" t="str">
        <f>INDEX({"L";"M";"M";"J";"V";"S";"D"},WEEKDAY(AE29,2),1)</f>
        <v>S</v>
      </c>
      <c r="AG29" s="38"/>
      <c r="AH29" s="22">
        <f t="shared" si="11"/>
        <v>45531</v>
      </c>
      <c r="AI29" s="23" t="str">
        <f>INDEX({"L";"M";"M";"J";"V";"S";"D"},WEEKDAY(AH29,2),1)</f>
        <v>M</v>
      </c>
      <c r="AJ29" s="39"/>
    </row>
    <row r="30" spans="1:36" ht="17.25" customHeight="1" thickBot="1" x14ac:dyDescent="0.25">
      <c r="A30" s="3">
        <f>IF(A29&lt;&gt;"",IF(DAY(A29+1)&gt;DAY(A29),A29+1,""),"")</f>
        <v>45197</v>
      </c>
      <c r="B30" s="4" t="str">
        <f>IF(A30&lt;&gt;"",INDEX({"L";"M";"M";"J";"V";"S";"D"},WEEKDAY(A30,2),1),"")</f>
        <v>J</v>
      </c>
      <c r="C30" s="58" t="s">
        <v>15</v>
      </c>
      <c r="D30" s="12">
        <f>IF(D29&lt;&gt;"",IF(DAY(D29+1)&gt;DAY(D29),D29+1,""),"")</f>
        <v>45227</v>
      </c>
      <c r="E30" s="4" t="str">
        <f>IF(D30&lt;&gt;"",INDEX({"L";"M";"M";"J";"V";"S";"D"},WEEKDAY(D30,2),1),"")</f>
        <v>S</v>
      </c>
      <c r="F30" s="38"/>
      <c r="G30" s="12">
        <f>IF(G29&lt;&gt;"",IF(DAY(G29+1)&gt;DAY(G29),G29+1,""),"")</f>
        <v>45258</v>
      </c>
      <c r="H30" s="4" t="str">
        <f>IF(G30&lt;&gt;"",INDEX({"L";"M";"M";"J";"V";"S";"D"},WEEKDAY(G30,2),1),"")</f>
        <v>M</v>
      </c>
      <c r="I30" s="68" t="s">
        <v>4</v>
      </c>
      <c r="J30" s="36">
        <f>IF(J29&lt;&gt;"",IF(DAY(J29+1)&gt;DAY(J29),J29+1,""),"")</f>
        <v>45288</v>
      </c>
      <c r="K30" s="23" t="str">
        <f>IF(J30&lt;&gt;"",INDEX({"L";"M";"M";"J";"V";"S";"D"},WEEKDAY(J30,2),1),"")</f>
        <v>J</v>
      </c>
      <c r="L30" s="39"/>
      <c r="M30" s="22">
        <f>IF(M29&lt;&gt;"",IF(DAY(M29+1)&gt;DAY(M29),M29+1,""),"")</f>
        <v>45319</v>
      </c>
      <c r="N30" s="23" t="str">
        <f>IF(M30&lt;&gt;"",INDEX({"L";"M";"M";"J";"V";"S";"D"},WEEKDAY(M30,2),1),"")</f>
        <v>D</v>
      </c>
      <c r="O30" s="51"/>
      <c r="P30" s="22">
        <f>IF(P29&lt;&gt;"",IF(DAY(P29+1)&gt;DAY(P29),P29+1,""),"")</f>
        <v>45350</v>
      </c>
      <c r="Q30" s="23" t="str">
        <f>IF(P30&lt;&gt;"",INDEX({"L";"M";"M";"J";"V";"S";"D"},WEEKDAY(P30,2),1),"")</f>
        <v>M</v>
      </c>
      <c r="R30" s="38"/>
      <c r="S30" s="22">
        <f>IF(S29&lt;&gt;"",IF(DAY(S29+1)&gt;DAY(S29),S29+1,""),"")</f>
        <v>45379</v>
      </c>
      <c r="T30" s="23" t="str">
        <f>IF(S30&lt;&gt;"",INDEX({"L";"M";"M";"J";"V";"S";"D"},WEEKDAY(S30,2),1),"")</f>
        <v>J</v>
      </c>
      <c r="U30" s="69" t="s">
        <v>15</v>
      </c>
      <c r="V30" s="22">
        <f>IF(V29&lt;&gt;"",IF(DAY(V29+1)&gt;DAY(V29),V29+1,""),"")</f>
        <v>45410</v>
      </c>
      <c r="W30" s="23" t="str">
        <f>IF(V30&lt;&gt;"",INDEX({"L";"M";"M";"J";"V";"S";"D"},WEEKDAY(V30,2),1),"")</f>
        <v>D</v>
      </c>
      <c r="X30" s="63"/>
      <c r="Y30" s="22">
        <f>IF(Y29&lt;&gt;"",IF(DAY(Y29+1)&gt;DAY(Y29),Y29+1,""),"")</f>
        <v>45440</v>
      </c>
      <c r="Z30" s="23" t="str">
        <f>IF(Y30&lt;&gt;"",INDEX({"L";"M";"M";"J";"V";"S";"D"},WEEKDAY(Y30,2),1),"")</f>
        <v>M</v>
      </c>
      <c r="AA30" s="68" t="s">
        <v>4</v>
      </c>
      <c r="AB30" s="22">
        <f>IF(AB29&lt;&gt;"",IF(DAY(AB29+1)&gt;DAY(AB29),AB29+1,""),"")</f>
        <v>45471</v>
      </c>
      <c r="AC30" s="23" t="str">
        <f>IF(AB30&lt;&gt;"",INDEX({"L";"M";"M";"J";"V";"S";"D"},WEEKDAY(AB30,2),1),"")</f>
        <v>V</v>
      </c>
      <c r="AD30" s="50"/>
      <c r="AE30" s="22">
        <f>IF(AE29&lt;&gt;"",IF(DAY(AE29+1)&gt;DAY(AE29),AE29+1,""),"")</f>
        <v>45501</v>
      </c>
      <c r="AF30" s="23" t="str">
        <f>IF(AE30&lt;&gt;"",INDEX({"L";"M";"M";"J";"V";"S";"D"},WEEKDAY(AE30,2),1),"")</f>
        <v>D</v>
      </c>
      <c r="AG30" s="38"/>
      <c r="AH30" s="22">
        <f>IF(AH29&lt;&gt;"",IF(DAY(AH29+1)&gt;DAY(AH29),AH29+1,""),"")</f>
        <v>45532</v>
      </c>
      <c r="AI30" s="23" t="str">
        <f>IF(AH30&lt;&gt;"",INDEX({"L";"M";"M";"J";"V";"S";"D"},WEEKDAY(AH30,2),1),"")</f>
        <v>M</v>
      </c>
      <c r="AJ30" s="39"/>
    </row>
    <row r="31" spans="1:36" ht="17.25" customHeight="1" thickBot="1" x14ac:dyDescent="0.25">
      <c r="A31" s="3">
        <f>IF(A30&lt;&gt;"",IF(DAY(A30+1)&gt;DAY(A30),A30+1,""),"")</f>
        <v>45198</v>
      </c>
      <c r="B31" s="4" t="str">
        <f>IF(A31&lt;&gt;"",INDEX({"L";"M";"M";"J";"V";"S";"D"},WEEKDAY(A31,2),1),"")</f>
        <v>V</v>
      </c>
      <c r="C31" s="50"/>
      <c r="D31" s="12">
        <f>IF(D30&lt;&gt;"",IF(DAY(D30+1)&gt;DAY(D30),D30+1,""),"")</f>
        <v>45228</v>
      </c>
      <c r="E31" s="4" t="str">
        <f>IF(D31&lt;&gt;"",INDEX({"L";"M";"M";"J";"V";"S";"D"},WEEKDAY(D31,2),1),"")</f>
        <v>D</v>
      </c>
      <c r="F31" s="38"/>
      <c r="G31" s="12">
        <f>IF(G30&lt;&gt;"",IF(DAY(G30+1)&gt;DAY(G30),G30+1,""),"")</f>
        <v>45259</v>
      </c>
      <c r="H31" s="4" t="str">
        <f>IF(G31&lt;&gt;"",INDEX({"L";"M";"M";"J";"V";"S";"D"},WEEKDAY(G31,2),1),"")</f>
        <v>M</v>
      </c>
      <c r="I31" s="46"/>
      <c r="J31" s="36">
        <f>IF(J30&lt;&gt;"",IF(DAY(J30+1)&gt;DAY(J30),J30+1,""),"")</f>
        <v>45289</v>
      </c>
      <c r="K31" s="23" t="str">
        <f>IF(J31&lt;&gt;"",INDEX({"L";"M";"M";"J";"V";"S";"D"},WEEKDAY(J31,2),1),"")</f>
        <v>V</v>
      </c>
      <c r="L31" s="39"/>
      <c r="M31" s="22">
        <f>IF(M30&lt;&gt;"",IF(DAY(M30+1)&gt;DAY(M30),M30+1,""),"")</f>
        <v>45320</v>
      </c>
      <c r="N31" s="23" t="str">
        <f>IF(M31&lt;&gt;"",INDEX({"L";"M";"M";"J";"V";"S";"D"},WEEKDAY(M31,2),1),"")</f>
        <v>L</v>
      </c>
      <c r="O31" s="51"/>
      <c r="P31" s="22">
        <f>IF(P30&lt;&gt;"",IF(DAY(P30+1)&gt;DAY(P30),P30+1,""),"")</f>
        <v>45351</v>
      </c>
      <c r="Q31" s="23" t="str">
        <f>IF(P31&lt;&gt;"",INDEX({"L";"M";"M";"J";"V";"S";"D"},WEEKDAY(P31,2),1),"")</f>
        <v>J</v>
      </c>
      <c r="R31" s="63"/>
      <c r="S31" s="22">
        <f>IF(S30&lt;&gt;"",IF(DAY(S30+1)&gt;DAY(S30),S30+1,""),"")</f>
        <v>45380</v>
      </c>
      <c r="T31" s="23" t="str">
        <f>IF(S31&lt;&gt;"",INDEX({"L";"M";"M";"J";"V";"S";"D"},WEEKDAY(S31,2),1),"")</f>
        <v>V</v>
      </c>
      <c r="U31" s="51"/>
      <c r="V31" s="22">
        <f>IF(V30&lt;&gt;"",IF(DAY(V30+1)&gt;DAY(V30),V30+1,""),"")</f>
        <v>45411</v>
      </c>
      <c r="W31" s="23" t="str">
        <f>IF(V31&lt;&gt;"",INDEX({"L";"M";"M";"J";"V";"S";"D"},WEEKDAY(V31,2),1),"")</f>
        <v>L</v>
      </c>
      <c r="X31" s="51"/>
      <c r="Y31" s="22">
        <f>IF(Y30&lt;&gt;"",IF(DAY(Y30+1)&gt;DAY(Y30),Y30+1,""),"")</f>
        <v>45441</v>
      </c>
      <c r="Z31" s="23" t="str">
        <f>IF(Y31&lt;&gt;"",INDEX({"L";"M";"M";"J";"V";"S";"D"},WEEKDAY(Y31,2),1),"")</f>
        <v>M</v>
      </c>
      <c r="AA31" s="51"/>
      <c r="AB31" s="22">
        <f>IF(AB30&lt;&gt;"",IF(DAY(AB30+1)&gt;DAY(AB30),AB30+1,""),"")</f>
        <v>45472</v>
      </c>
      <c r="AC31" s="23" t="str">
        <f>IF(AB31&lt;&gt;"",INDEX({"L";"M";"M";"J";"V";"S";"D"},WEEKDAY(AB31,2),1),"")</f>
        <v>S</v>
      </c>
      <c r="AD31" s="50"/>
      <c r="AE31" s="22">
        <f>IF(AE30&lt;&gt;"",IF(DAY(AE30+1)&gt;DAY(AE30),AE30+1,""),"")</f>
        <v>45502</v>
      </c>
      <c r="AF31" s="23" t="str">
        <f>IF(AE31&lt;&gt;"",INDEX({"L";"M";"M";"J";"V";"S";"D"},WEEKDAY(AE31,2),1),"")</f>
        <v>L</v>
      </c>
      <c r="AG31" s="38"/>
      <c r="AH31" s="22">
        <f>IF(AH30&lt;&gt;"",IF(DAY(AH30+1)&gt;DAY(AH30),AH30+1,""),"")</f>
        <v>45533</v>
      </c>
      <c r="AI31" s="23" t="str">
        <f>IF(AH31&lt;&gt;"",INDEX({"L";"M";"M";"J";"V";"S";"D"},WEEKDAY(AH31,2),1),"")</f>
        <v>J</v>
      </c>
      <c r="AJ31" s="39"/>
    </row>
    <row r="32" spans="1:36" ht="17.25" customHeight="1" thickBot="1" x14ac:dyDescent="0.25">
      <c r="A32" s="3">
        <f>IF(A31&lt;&gt;"",IF(DAY(A31+1)&gt;DAY(A31),A31+1,""),"")</f>
        <v>45199</v>
      </c>
      <c r="B32" s="4" t="str">
        <f>IF(A32&lt;&gt;"",INDEX({"L";"M";"M";"J";"V";"S";"D"},WEEKDAY(A32,2),1),"")</f>
        <v>S</v>
      </c>
      <c r="C32" s="50"/>
      <c r="D32" s="12">
        <f>IF(D31&lt;&gt;"",IF(DAY(D31+1)&gt;DAY(D31),D31+1,""),"")</f>
        <v>45229</v>
      </c>
      <c r="E32" s="4" t="str">
        <f>IF(D32&lt;&gt;"",INDEX({"L";"M";"M";"J";"V";"S";"D"},WEEKDAY(D32,2),1),"")</f>
        <v>L</v>
      </c>
      <c r="F32" s="38"/>
      <c r="G32" s="12">
        <f>IF(G31&lt;&gt;"",IF(DAY(G31+1)&gt;DAY(G31),G31+1,""),"")</f>
        <v>45260</v>
      </c>
      <c r="H32" s="4" t="str">
        <f>IF(G32&lt;&gt;"",INDEX({"L";"M";"M";"J";"V";"S";"D"},WEEKDAY(G32,2),1),"")</f>
        <v>J</v>
      </c>
      <c r="I32" s="69" t="s">
        <v>15</v>
      </c>
      <c r="J32" s="36">
        <f>IF(J31&lt;&gt;"",IF(DAY(J31+1)&gt;DAY(J31),J31+1,""),"")</f>
        <v>45290</v>
      </c>
      <c r="K32" s="23" t="str">
        <f>IF(J32&lt;&gt;"",INDEX({"L";"M";"M";"J";"V";"S";"D"},WEEKDAY(J32,2),1),"")</f>
        <v>S</v>
      </c>
      <c r="L32" s="39"/>
      <c r="M32" s="22">
        <f>IF(M31&lt;&gt;"",IF(DAY(M31+1)&gt;DAY(M31),M31+1,""),"")</f>
        <v>45321</v>
      </c>
      <c r="N32" s="23" t="str">
        <f>IF(M32&lt;&gt;"",INDEX({"L";"M";"M";"J";"V";"S";"D"},WEEKDAY(M32,2),1),"")</f>
        <v>M</v>
      </c>
      <c r="O32" s="68" t="s">
        <v>4</v>
      </c>
      <c r="P32" s="20" t="str">
        <f>IF(P31&lt;&gt;"",IF(DAY(P31+1)&gt;DAY(P31),P31+1,""),"")</f>
        <v/>
      </c>
      <c r="Q32" s="19" t="str">
        <f>IF(P32&lt;&gt;"",INDEX({"L";"M";"M";"J";"V";"S";"D"},WEEKDAY(P32,2),1),"")</f>
        <v/>
      </c>
      <c r="R32" s="55"/>
      <c r="S32" s="22">
        <f>IF(S31&lt;&gt;"",IF(DAY(S31+1)&gt;DAY(S31),S31+1,""),"")</f>
        <v>45381</v>
      </c>
      <c r="T32" s="23" t="str">
        <f>IF(S32&lt;&gt;"",INDEX({"L";"M";"M";"J";"V";"S";"D"},WEEKDAY(S32,2),1),"")</f>
        <v>S</v>
      </c>
      <c r="U32" s="51"/>
      <c r="V32" s="22">
        <f>IF(V31&lt;&gt;"",IF(DAY(V31+1)&gt;DAY(V31),V31+1,""),"")</f>
        <v>45412</v>
      </c>
      <c r="W32" s="23" t="str">
        <f>IF(V32&lt;&gt;"",INDEX({"L";"M";"M";"J";"V";"S";"D"},WEEKDAY(V32,2),1),"")</f>
        <v>M</v>
      </c>
      <c r="X32" s="16" t="s">
        <v>4</v>
      </c>
      <c r="Y32" s="22">
        <f>IF(Y31&lt;&gt;"",IF(DAY(Y31+1)&gt;DAY(Y31),Y31+1,""),"")</f>
        <v>45442</v>
      </c>
      <c r="Z32" s="23" t="str">
        <f>IF(Y32&lt;&gt;"",INDEX({"L";"M";"M";"J";"V";"S";"D"},WEEKDAY(Y32,2),1),"")</f>
        <v>J</v>
      </c>
      <c r="AA32" s="30" t="s">
        <v>10</v>
      </c>
      <c r="AB32" s="22">
        <f>IF(AB31&lt;&gt;"",IF(DAY(AB31+1)&gt;DAY(AB31),AB31+1,""),"")</f>
        <v>45473</v>
      </c>
      <c r="AC32" s="23" t="str">
        <f>IF(AB32&lt;&gt;"",INDEX({"L";"M";"M";"J";"V";"S";"D"},WEEKDAY(AB32,2),1),"")</f>
        <v>D</v>
      </c>
      <c r="AD32" s="50"/>
      <c r="AE32" s="22">
        <f>IF(AE31&lt;&gt;"",IF(DAY(AE31+1)&gt;DAY(AE31),AE31+1,""),"")</f>
        <v>45503</v>
      </c>
      <c r="AF32" s="23" t="str">
        <f>IF(AE32&lt;&gt;"",INDEX({"L";"M";"M";"J";"V";"S";"D"},WEEKDAY(AE32,2),1),"")</f>
        <v>M</v>
      </c>
      <c r="AG32" s="38"/>
      <c r="AH32" s="22">
        <f>IF(AH31&lt;&gt;"",IF(DAY(AH31+1)&gt;DAY(AH31),AH31+1,""),"")</f>
        <v>45534</v>
      </c>
      <c r="AI32" s="23" t="str">
        <f>IF(AH32&lt;&gt;"",INDEX({"L";"M";"M";"J";"V";"S";"D"},WEEKDAY(AH32,2),1),"")</f>
        <v>V</v>
      </c>
      <c r="AJ32" s="39"/>
    </row>
    <row r="33" spans="1:36" ht="17.25" customHeight="1" thickBot="1" x14ac:dyDescent="0.25">
      <c r="A33" s="17" t="str">
        <f>IF(A32&lt;&gt;"",IF(DAY(A32+1)&gt;DAY(A32),A32+1,""),"")</f>
        <v/>
      </c>
      <c r="B33" s="18" t="str">
        <f>IF(A33&lt;&gt;"",INDEX({"L";"M";"M";"J";"V";"S";"D"},WEEKDAY(A33,2),1),"")</f>
        <v/>
      </c>
      <c r="C33" s="52"/>
      <c r="D33" s="13">
        <f>IF(D32&lt;&gt;"",IF(DAY(D32+1)&gt;DAY(D32),D32+1,""),"")</f>
        <v>45230</v>
      </c>
      <c r="E33" s="5" t="str">
        <f>IF(D33&lt;&gt;"",INDEX({"L";"M";"M";"J";"V";"S";"D"},WEEKDAY(D33,2),1),"")</f>
        <v>M</v>
      </c>
      <c r="F33" s="78" t="s">
        <v>6</v>
      </c>
      <c r="G33" s="21" t="str">
        <f>IF(G32&lt;&gt;"",IF(DAY(G32+1)&gt;DAY(G32),G32+1,""),"")</f>
        <v/>
      </c>
      <c r="H33" s="18" t="str">
        <f>IF(G33&lt;&gt;"",INDEX({"L";"M";"M";"J";"V";"S";"D"},WEEKDAY(G33,2),1),"")</f>
        <v/>
      </c>
      <c r="I33" s="53"/>
      <c r="J33" s="37">
        <f>IF(J32&lt;&gt;"",IF(DAY(J32+1)&gt;DAY(J32),J32+1,""),"")</f>
        <v>45291</v>
      </c>
      <c r="K33" s="25" t="str">
        <f>IF(J33&lt;&gt;"",INDEX({"L";"M";"M";"J";"V";"S";"D"},WEEKDAY(J33,2),1),"")</f>
        <v>D</v>
      </c>
      <c r="L33" s="40"/>
      <c r="M33" s="24">
        <f>IF(M32&lt;&gt;"",IF(DAY(M32+1)&gt;DAY(M32),M32+1,""),"")</f>
        <v>45322</v>
      </c>
      <c r="N33" s="25" t="str">
        <f>IF(M33&lt;&gt;"",INDEX({"L";"M";"M";"J";"V";"S";"D"},WEEKDAY(M33,2),1),"")</f>
        <v>M</v>
      </c>
      <c r="O33" s="45"/>
      <c r="P33" s="21" t="str">
        <f>IF(P32&lt;&gt;"",IF(DAY(P32+1)&gt;DAY(P32),P32+1,""),"")</f>
        <v/>
      </c>
      <c r="Q33" s="18" t="str">
        <f>IF(P33&lt;&gt;"",INDEX({"L";"M";"M";"J";"V";"S";"D"},WEEKDAY(P33,2),1),"")</f>
        <v/>
      </c>
      <c r="R33" s="52"/>
      <c r="S33" s="24">
        <f>IF(S32&lt;&gt;"",IF(DAY(S32+1)&gt;DAY(S32),S32+1,""),"")</f>
        <v>45382</v>
      </c>
      <c r="T33" s="25" t="str">
        <f>IF(S33&lt;&gt;"",INDEX({"L";"M";"M";"J";"V";"S";"D"},WEEKDAY(S33,2),1),"")</f>
        <v>D</v>
      </c>
      <c r="U33" s="45"/>
      <c r="V33" s="21" t="str">
        <f>IF(V32&lt;&gt;"",IF(DAY(V32+1)&gt;DAY(V32),V32+1,""),"")</f>
        <v/>
      </c>
      <c r="W33" s="18" t="str">
        <f>IF(V33&lt;&gt;"",INDEX({"L";"M";"M";"J";"V";"S";"D"},WEEKDAY(V33,2),1),"")</f>
        <v/>
      </c>
      <c r="X33" s="53"/>
      <c r="Y33" s="24">
        <f>IF(Y32&lt;&gt;"",IF(DAY(Y32+1)&gt;DAY(Y32),Y32+1,""),"")</f>
        <v>45443</v>
      </c>
      <c r="Z33" s="25" t="str">
        <f>IF(Y33&lt;&gt;"",INDEX({"L";"M";"M";"J";"V";"S";"D"},WEEKDAY(Y33,2),1),"")</f>
        <v>V</v>
      </c>
      <c r="AA33" s="56"/>
      <c r="AB33" s="21" t="str">
        <f>IF(AB32&lt;&gt;"",IF(DAY(AB32+1)&gt;DAY(AB32),AB32+1,""),"")</f>
        <v/>
      </c>
      <c r="AC33" s="18" t="str">
        <f>IF(AB33&lt;&gt;"",INDEX({"L";"M";"M";"J";"V";"S";"D"},WEEKDAY(AB33,2),1),"")</f>
        <v/>
      </c>
      <c r="AD33" s="52"/>
      <c r="AE33" s="24">
        <f>IF(AE32&lt;&gt;"",IF(DAY(AE32+1)&gt;DAY(AE32),AE32+1,""),"")</f>
        <v>45504</v>
      </c>
      <c r="AF33" s="25" t="str">
        <f>IF(AE33&lt;&gt;"",INDEX({"L";"M";"M";"J";"V";"S";"D"},WEEKDAY(AE33,2),1),"")</f>
        <v>M</v>
      </c>
      <c r="AG33" s="82" t="s">
        <v>13</v>
      </c>
      <c r="AH33" s="24">
        <f>IF(AH32&lt;&gt;"",IF(DAY(AH32+1)&gt;DAY(AH32),AH32+1,""),"")</f>
        <v>45535</v>
      </c>
      <c r="AI33" s="25" t="str">
        <f>IF(AH33&lt;&gt;"",INDEX({"L";"M";"M";"J";"V";"S";"D"},WEEKDAY(AH33,2),1),"")</f>
        <v>S</v>
      </c>
      <c r="AJ33" s="40"/>
    </row>
    <row r="34" spans="1:36" ht="13.5" thickTop="1" x14ac:dyDescent="0.2">
      <c r="A34" s="1"/>
    </row>
    <row r="35" spans="1:36" x14ac:dyDescent="0.2">
      <c r="A35" s="1"/>
      <c r="C35" s="39"/>
      <c r="F35" t="s">
        <v>0</v>
      </c>
    </row>
    <row r="36" spans="1:36" x14ac:dyDescent="0.2">
      <c r="A36" s="1"/>
    </row>
    <row r="37" spans="1:36" x14ac:dyDescent="0.2">
      <c r="C37" s="75" t="s">
        <v>6</v>
      </c>
      <c r="F37" s="15" t="s">
        <v>3</v>
      </c>
    </row>
    <row r="39" spans="1:36" x14ac:dyDescent="0.2">
      <c r="C39" s="58" t="s">
        <v>1</v>
      </c>
      <c r="F39" t="s">
        <v>1</v>
      </c>
    </row>
    <row r="41" spans="1:36" x14ac:dyDescent="0.2">
      <c r="C41" s="83" t="s">
        <v>20</v>
      </c>
      <c r="F41" s="15" t="s">
        <v>21</v>
      </c>
      <c r="I41" s="58" t="s">
        <v>15</v>
      </c>
      <c r="L41" t="s">
        <v>12</v>
      </c>
    </row>
    <row r="43" spans="1:36" x14ac:dyDescent="0.2">
      <c r="C43" s="68" t="s">
        <v>4</v>
      </c>
      <c r="F43" s="15" t="s">
        <v>2</v>
      </c>
      <c r="I43" s="58" t="s">
        <v>4</v>
      </c>
      <c r="L43" t="s">
        <v>12</v>
      </c>
    </row>
    <row r="44" spans="1:36" ht="13.5" thickBot="1" x14ac:dyDescent="0.25"/>
    <row r="45" spans="1:36" ht="13.5" thickBot="1" x14ac:dyDescent="0.25">
      <c r="C45" s="14"/>
      <c r="F45" s="15" t="s">
        <v>11</v>
      </c>
      <c r="I45" s="80" t="s">
        <v>18</v>
      </c>
      <c r="L45" t="s">
        <v>17</v>
      </c>
    </row>
    <row r="46" spans="1:36" ht="13.5" thickBot="1" x14ac:dyDescent="0.25"/>
    <row r="47" spans="1:36" ht="13.5" thickBot="1" x14ac:dyDescent="0.25">
      <c r="C47" s="76" t="s">
        <v>5</v>
      </c>
      <c r="F47" s="15" t="s">
        <v>5</v>
      </c>
      <c r="I47" s="81" t="s">
        <v>19</v>
      </c>
    </row>
    <row r="49" spans="3:9" x14ac:dyDescent="0.2">
      <c r="C49" s="66" t="s">
        <v>7</v>
      </c>
      <c r="F49" t="s">
        <v>7</v>
      </c>
      <c r="I49" s="69" t="s">
        <v>15</v>
      </c>
    </row>
    <row r="51" spans="3:9" x14ac:dyDescent="0.2">
      <c r="C51" s="77" t="s">
        <v>8</v>
      </c>
      <c r="F51" s="15" t="s">
        <v>9</v>
      </c>
    </row>
    <row r="52" spans="3:9" ht="13.5" thickBot="1" x14ac:dyDescent="0.25"/>
    <row r="53" spans="3:9" ht="13.5" thickBot="1" x14ac:dyDescent="0.25">
      <c r="C53" s="30" t="s">
        <v>10</v>
      </c>
      <c r="F53" s="15" t="s">
        <v>10</v>
      </c>
    </row>
    <row r="54" spans="3:9" ht="13.5" thickBot="1" x14ac:dyDescent="0.25"/>
    <row r="55" spans="3:9" ht="13.5" thickBot="1" x14ac:dyDescent="0.25">
      <c r="C55" s="31" t="s">
        <v>13</v>
      </c>
    </row>
    <row r="56" spans="3:9" ht="13.5" thickBot="1" x14ac:dyDescent="0.25"/>
    <row r="57" spans="3:9" ht="13.5" thickBot="1" x14ac:dyDescent="0.25">
      <c r="C57" s="59" t="s">
        <v>1</v>
      </c>
      <c r="F57" t="s">
        <v>14</v>
      </c>
    </row>
    <row r="58" spans="3:9" ht="13.5" thickBot="1" x14ac:dyDescent="0.25"/>
    <row r="59" spans="3:9" ht="13.5" thickBot="1" x14ac:dyDescent="0.25">
      <c r="C59" s="67" t="s">
        <v>16</v>
      </c>
    </row>
  </sheetData>
  <sheetProtection selectLockedCells="1"/>
  <mergeCells count="12">
    <mergeCell ref="A2:C2"/>
    <mergeCell ref="D2:F2"/>
    <mergeCell ref="G2:I2"/>
    <mergeCell ref="J2:L2"/>
    <mergeCell ref="Y2:AA2"/>
    <mergeCell ref="AB2:AD2"/>
    <mergeCell ref="AE2:AG2"/>
    <mergeCell ref="AH2:AJ2"/>
    <mergeCell ref="M2:O2"/>
    <mergeCell ref="P2:R2"/>
    <mergeCell ref="S2:U2"/>
    <mergeCell ref="V2:X2"/>
  </mergeCells>
  <phoneticPr fontId="1" type="noConversion"/>
  <printOptions horizontalCentered="1" verticalCentered="1"/>
  <pageMargins left="0" right="0" top="0" bottom="0" header="0.23622047244094491" footer="0.27559055118110237"/>
  <pageSetup scale="64" orientation="landscape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</dc:title>
  <dc:creator>littlemonkey</dc:creator>
  <cp:lastModifiedBy>christian Dumartin</cp:lastModifiedBy>
  <cp:lastPrinted>2017-06-25T08:22:49Z</cp:lastPrinted>
  <dcterms:created xsi:type="dcterms:W3CDTF">2009-06-07T09:15:37Z</dcterms:created>
  <dcterms:modified xsi:type="dcterms:W3CDTF">2024-06-21T09:12:36Z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registré par">
    <vt:lpwstr>littlemonkey</vt:lpwstr>
  </property>
</Properties>
</file>