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Country-1\2027\"/>
    </mc:Choice>
  </mc:AlternateContent>
  <xr:revisionPtr revIDLastSave="0" documentId="13_ncr:1_{A5839454-3FA6-48D7-986A-ED547F7C880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Feuil1" sheetId="1" r:id="rId1"/>
  </sheets>
  <definedNames>
    <definedName name="_xlnm.Print_Area" localSheetId="0">Feuil1!$A$1:$AJ$33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" i="1" l="1"/>
  <c r="P3" i="1" s="1"/>
  <c r="X1" i="1"/>
  <c r="AH2" i="1"/>
  <c r="AH3" i="1" s="1"/>
  <c r="AE2" i="1"/>
  <c r="AE3" i="1" s="1"/>
  <c r="AB2" i="1"/>
  <c r="AB3" i="1" s="1"/>
  <c r="Y2" i="1"/>
  <c r="Y3" i="1" s="1"/>
  <c r="V2" i="1"/>
  <c r="V3" i="1" s="1"/>
  <c r="S2" i="1"/>
  <c r="S3" i="1" s="1"/>
  <c r="M2" i="1"/>
  <c r="M3" i="1" s="1"/>
  <c r="J2" i="1"/>
  <c r="J3" i="1" s="1"/>
  <c r="G2" i="1"/>
  <c r="G3" i="1" s="1"/>
  <c r="D2" i="1"/>
  <c r="D3" i="1" s="1"/>
  <c r="E3" i="1" s="1"/>
  <c r="A2" i="1"/>
  <c r="A3" i="1" s="1"/>
  <c r="J4" i="1" l="1"/>
  <c r="K3" i="1"/>
  <c r="S4" i="1"/>
  <c r="T3" i="1"/>
  <c r="Y4" i="1"/>
  <c r="Z3" i="1"/>
  <c r="AE4" i="1"/>
  <c r="AF3" i="1"/>
  <c r="M4" i="1"/>
  <c r="N3" i="1"/>
  <c r="V4" i="1"/>
  <c r="W3" i="1"/>
  <c r="AB4" i="1"/>
  <c r="AC3" i="1"/>
  <c r="AH4" i="1"/>
  <c r="AI3" i="1"/>
  <c r="P4" i="1"/>
  <c r="Q3" i="1"/>
  <c r="D4" i="1"/>
  <c r="H3" i="1"/>
  <c r="G4" i="1"/>
  <c r="B3" i="1"/>
  <c r="A4" i="1"/>
  <c r="P5" i="1" l="1"/>
  <c r="Q4" i="1"/>
  <c r="AH5" i="1"/>
  <c r="AI4" i="1"/>
  <c r="AB5" i="1"/>
  <c r="AC4" i="1"/>
  <c r="V5" i="1"/>
  <c r="W4" i="1"/>
  <c r="M5" i="1"/>
  <c r="N4" i="1"/>
  <c r="AE5" i="1"/>
  <c r="AF4" i="1"/>
  <c r="Y5" i="1"/>
  <c r="Z4" i="1"/>
  <c r="S5" i="1"/>
  <c r="T4" i="1"/>
  <c r="J5" i="1"/>
  <c r="K4" i="1"/>
  <c r="D5" i="1"/>
  <c r="E4" i="1"/>
  <c r="B4" i="1"/>
  <c r="A5" i="1"/>
  <c r="G5" i="1"/>
  <c r="H4" i="1"/>
  <c r="J6" i="1" l="1"/>
  <c r="K5" i="1"/>
  <c r="S6" i="1"/>
  <c r="T5" i="1"/>
  <c r="Y6" i="1"/>
  <c r="Z5" i="1"/>
  <c r="AE6" i="1"/>
  <c r="AF5" i="1"/>
  <c r="M6" i="1"/>
  <c r="N5" i="1"/>
  <c r="V6" i="1"/>
  <c r="W5" i="1"/>
  <c r="AB6" i="1"/>
  <c r="AC5" i="1"/>
  <c r="AH6" i="1"/>
  <c r="AI5" i="1"/>
  <c r="P6" i="1"/>
  <c r="Q5" i="1"/>
  <c r="D6" i="1"/>
  <c r="E5" i="1"/>
  <c r="B5" i="1"/>
  <c r="A6" i="1"/>
  <c r="G6" i="1"/>
  <c r="H5" i="1"/>
  <c r="P7" i="1" l="1"/>
  <c r="Q6" i="1"/>
  <c r="AH7" i="1"/>
  <c r="AI6" i="1"/>
  <c r="AB7" i="1"/>
  <c r="AC6" i="1"/>
  <c r="V7" i="1"/>
  <c r="W6" i="1"/>
  <c r="M7" i="1"/>
  <c r="N6" i="1"/>
  <c r="AE7" i="1"/>
  <c r="AF6" i="1"/>
  <c r="Y7" i="1"/>
  <c r="Z6" i="1"/>
  <c r="S7" i="1"/>
  <c r="T6" i="1"/>
  <c r="J7" i="1"/>
  <c r="K6" i="1"/>
  <c r="D7" i="1"/>
  <c r="E6" i="1"/>
  <c r="B6" i="1"/>
  <c r="A7" i="1"/>
  <c r="H6" i="1"/>
  <c r="G7" i="1"/>
  <c r="J8" i="1" l="1"/>
  <c r="K7" i="1"/>
  <c r="S8" i="1"/>
  <c r="T7" i="1"/>
  <c r="Y8" i="1"/>
  <c r="Z7" i="1"/>
  <c r="AE8" i="1"/>
  <c r="AF7" i="1"/>
  <c r="M8" i="1"/>
  <c r="N7" i="1"/>
  <c r="V8" i="1"/>
  <c r="W7" i="1"/>
  <c r="AB8" i="1"/>
  <c r="AC7" i="1"/>
  <c r="AH8" i="1"/>
  <c r="AI7" i="1"/>
  <c r="P8" i="1"/>
  <c r="Q7" i="1"/>
  <c r="D8" i="1"/>
  <c r="E7" i="1"/>
  <c r="B7" i="1"/>
  <c r="A8" i="1"/>
  <c r="H7" i="1"/>
  <c r="G8" i="1"/>
  <c r="P9" i="1" l="1"/>
  <c r="Q8" i="1"/>
  <c r="AH9" i="1"/>
  <c r="AI8" i="1"/>
  <c r="AB9" i="1"/>
  <c r="AC8" i="1"/>
  <c r="V9" i="1"/>
  <c r="W8" i="1"/>
  <c r="M9" i="1"/>
  <c r="N8" i="1"/>
  <c r="AE9" i="1"/>
  <c r="AF8" i="1"/>
  <c r="Y9" i="1"/>
  <c r="Z8" i="1"/>
  <c r="S9" i="1"/>
  <c r="T8" i="1"/>
  <c r="J9" i="1"/>
  <c r="K8" i="1"/>
  <c r="E8" i="1"/>
  <c r="D9" i="1"/>
  <c r="H8" i="1"/>
  <c r="G9" i="1"/>
  <c r="B8" i="1"/>
  <c r="A9" i="1"/>
  <c r="J10" i="1" l="1"/>
  <c r="K9" i="1"/>
  <c r="S10" i="1"/>
  <c r="T9" i="1"/>
  <c r="Y10" i="1"/>
  <c r="Z9" i="1"/>
  <c r="AE10" i="1"/>
  <c r="AF9" i="1"/>
  <c r="M10" i="1"/>
  <c r="N9" i="1"/>
  <c r="V10" i="1"/>
  <c r="W9" i="1"/>
  <c r="AB10" i="1"/>
  <c r="AC9" i="1"/>
  <c r="AH10" i="1"/>
  <c r="AI9" i="1"/>
  <c r="P10" i="1"/>
  <c r="Q9" i="1"/>
  <c r="E9" i="1"/>
  <c r="D10" i="1"/>
  <c r="G10" i="1"/>
  <c r="H9" i="1"/>
  <c r="B9" i="1"/>
  <c r="A10" i="1"/>
  <c r="P11" i="1" l="1"/>
  <c r="Q10" i="1"/>
  <c r="AH11" i="1"/>
  <c r="AI10" i="1"/>
  <c r="AB11" i="1"/>
  <c r="AC10" i="1"/>
  <c r="V11" i="1"/>
  <c r="W10" i="1"/>
  <c r="M11" i="1"/>
  <c r="N10" i="1"/>
  <c r="AE11" i="1"/>
  <c r="AF10" i="1"/>
  <c r="Y11" i="1"/>
  <c r="Z10" i="1"/>
  <c r="S11" i="1"/>
  <c r="T10" i="1"/>
  <c r="J11" i="1"/>
  <c r="K10" i="1"/>
  <c r="E10" i="1"/>
  <c r="D11" i="1"/>
  <c r="A11" i="1"/>
  <c r="B10" i="1"/>
  <c r="G11" i="1"/>
  <c r="H10" i="1"/>
  <c r="J12" i="1" l="1"/>
  <c r="K11" i="1"/>
  <c r="S12" i="1"/>
  <c r="T11" i="1"/>
  <c r="Z11" i="1"/>
  <c r="Y12" i="1"/>
  <c r="AF11" i="1"/>
  <c r="AE12" i="1"/>
  <c r="M12" i="1"/>
  <c r="N11" i="1"/>
  <c r="W11" i="1"/>
  <c r="V12" i="1"/>
  <c r="AC11" i="1"/>
  <c r="AB12" i="1"/>
  <c r="AI11" i="1"/>
  <c r="AH12" i="1"/>
  <c r="P12" i="1"/>
  <c r="Q11" i="1"/>
  <c r="E11" i="1"/>
  <c r="D12" i="1"/>
  <c r="H11" i="1"/>
  <c r="G12" i="1"/>
  <c r="B11" i="1"/>
  <c r="A12" i="1"/>
  <c r="Q12" i="1" l="1"/>
  <c r="P13" i="1"/>
  <c r="AH13" i="1"/>
  <c r="AI12" i="1"/>
  <c r="AB13" i="1"/>
  <c r="AC12" i="1"/>
  <c r="V13" i="1"/>
  <c r="W12" i="1"/>
  <c r="AE13" i="1"/>
  <c r="AF12" i="1"/>
  <c r="Y13" i="1"/>
  <c r="Z12" i="1"/>
  <c r="N12" i="1"/>
  <c r="M13" i="1"/>
  <c r="S13" i="1"/>
  <c r="T12" i="1"/>
  <c r="K12" i="1"/>
  <c r="J13" i="1"/>
  <c r="D13" i="1"/>
  <c r="E12" i="1"/>
  <c r="A13" i="1"/>
  <c r="B12" i="1"/>
  <c r="H12" i="1"/>
  <c r="G13" i="1"/>
  <c r="J14" i="1" l="1"/>
  <c r="K13" i="1"/>
  <c r="M14" i="1"/>
  <c r="N13" i="1"/>
  <c r="P14" i="1"/>
  <c r="Q13" i="1"/>
  <c r="S14" i="1"/>
  <c r="T13" i="1"/>
  <c r="Y14" i="1"/>
  <c r="Z13" i="1"/>
  <c r="AE14" i="1"/>
  <c r="AF13" i="1"/>
  <c r="V14" i="1"/>
  <c r="W13" i="1"/>
  <c r="AB14" i="1"/>
  <c r="AC13" i="1"/>
  <c r="AH14" i="1"/>
  <c r="AI13" i="1"/>
  <c r="E13" i="1"/>
  <c r="D14" i="1"/>
  <c r="B13" i="1"/>
  <c r="A14" i="1"/>
  <c r="G14" i="1"/>
  <c r="H13" i="1"/>
  <c r="AH15" i="1" l="1"/>
  <c r="AI14" i="1"/>
  <c r="AB15" i="1"/>
  <c r="AC14" i="1"/>
  <c r="V15" i="1"/>
  <c r="W14" i="1"/>
  <c r="AE15" i="1"/>
  <c r="AF14" i="1"/>
  <c r="Y15" i="1"/>
  <c r="Z14" i="1"/>
  <c r="S15" i="1"/>
  <c r="T14" i="1"/>
  <c r="P15" i="1"/>
  <c r="Q14" i="1"/>
  <c r="M15" i="1"/>
  <c r="N14" i="1"/>
  <c r="J15" i="1"/>
  <c r="K14" i="1"/>
  <c r="D15" i="1"/>
  <c r="E14" i="1"/>
  <c r="A15" i="1"/>
  <c r="B14" i="1"/>
  <c r="H14" i="1"/>
  <c r="G15" i="1"/>
  <c r="J16" i="1" l="1"/>
  <c r="K15" i="1"/>
  <c r="M16" i="1"/>
  <c r="N15" i="1"/>
  <c r="P16" i="1"/>
  <c r="Q15" i="1"/>
  <c r="S16" i="1"/>
  <c r="T15" i="1"/>
  <c r="Y16" i="1"/>
  <c r="Z15" i="1"/>
  <c r="AE16" i="1"/>
  <c r="AF15" i="1"/>
  <c r="V16" i="1"/>
  <c r="W15" i="1"/>
  <c r="AB16" i="1"/>
  <c r="AC15" i="1"/>
  <c r="AH16" i="1"/>
  <c r="AI15" i="1"/>
  <c r="D16" i="1"/>
  <c r="E15" i="1"/>
  <c r="H15" i="1"/>
  <c r="G16" i="1"/>
  <c r="A16" i="1"/>
  <c r="B15" i="1"/>
  <c r="AH17" i="1" l="1"/>
  <c r="AI16" i="1"/>
  <c r="AB17" i="1"/>
  <c r="AC16" i="1"/>
  <c r="V17" i="1"/>
  <c r="W16" i="1"/>
  <c r="AE17" i="1"/>
  <c r="AF16" i="1"/>
  <c r="Y17" i="1"/>
  <c r="Z16" i="1"/>
  <c r="S17" i="1"/>
  <c r="T16" i="1"/>
  <c r="P17" i="1"/>
  <c r="Q16" i="1"/>
  <c r="M17" i="1"/>
  <c r="N16" i="1"/>
  <c r="J17" i="1"/>
  <c r="K16" i="1"/>
  <c r="D17" i="1"/>
  <c r="E16" i="1"/>
  <c r="B16" i="1"/>
  <c r="A17" i="1"/>
  <c r="H16" i="1"/>
  <c r="G17" i="1"/>
  <c r="J18" i="1" l="1"/>
  <c r="K17" i="1"/>
  <c r="M18" i="1"/>
  <c r="N17" i="1"/>
  <c r="P18" i="1"/>
  <c r="Q17" i="1"/>
  <c r="S18" i="1"/>
  <c r="T17" i="1"/>
  <c r="Y18" i="1"/>
  <c r="Z17" i="1"/>
  <c r="AE18" i="1"/>
  <c r="AF17" i="1"/>
  <c r="V18" i="1"/>
  <c r="W17" i="1"/>
  <c r="AB18" i="1"/>
  <c r="AC17" i="1"/>
  <c r="AH18" i="1"/>
  <c r="AI17" i="1"/>
  <c r="D18" i="1"/>
  <c r="E17" i="1"/>
  <c r="G18" i="1"/>
  <c r="H17" i="1"/>
  <c r="A18" i="1"/>
  <c r="B17" i="1"/>
  <c r="AH19" i="1" l="1"/>
  <c r="AI18" i="1"/>
  <c r="AB19" i="1"/>
  <c r="AC18" i="1"/>
  <c r="V19" i="1"/>
  <c r="W18" i="1"/>
  <c r="AE19" i="1"/>
  <c r="AF18" i="1"/>
  <c r="Y19" i="1"/>
  <c r="Z18" i="1"/>
  <c r="S19" i="1"/>
  <c r="T18" i="1"/>
  <c r="P19" i="1"/>
  <c r="Q18" i="1"/>
  <c r="M19" i="1"/>
  <c r="N18" i="1"/>
  <c r="J19" i="1"/>
  <c r="K18" i="1"/>
  <c r="E18" i="1"/>
  <c r="D19" i="1"/>
  <c r="B18" i="1"/>
  <c r="A19" i="1"/>
  <c r="H18" i="1"/>
  <c r="G19" i="1"/>
  <c r="J20" i="1" l="1"/>
  <c r="K19" i="1"/>
  <c r="M20" i="1"/>
  <c r="N19" i="1"/>
  <c r="P20" i="1"/>
  <c r="Q19" i="1"/>
  <c r="S20" i="1"/>
  <c r="T19" i="1"/>
  <c r="Y20" i="1"/>
  <c r="Z19" i="1"/>
  <c r="AE20" i="1"/>
  <c r="AF19" i="1"/>
  <c r="V20" i="1"/>
  <c r="W19" i="1"/>
  <c r="AB20" i="1"/>
  <c r="AC19" i="1"/>
  <c r="AH20" i="1"/>
  <c r="AI19" i="1"/>
  <c r="E19" i="1"/>
  <c r="D20" i="1"/>
  <c r="H19" i="1"/>
  <c r="G20" i="1"/>
  <c r="A20" i="1"/>
  <c r="B19" i="1"/>
  <c r="AH21" i="1" l="1"/>
  <c r="AI20" i="1"/>
  <c r="AB21" i="1"/>
  <c r="AC20" i="1"/>
  <c r="V21" i="1"/>
  <c r="W20" i="1"/>
  <c r="AE21" i="1"/>
  <c r="AF20" i="1"/>
  <c r="Y21" i="1"/>
  <c r="Z20" i="1"/>
  <c r="S21" i="1"/>
  <c r="T20" i="1"/>
  <c r="P21" i="1"/>
  <c r="Q20" i="1"/>
  <c r="M21" i="1"/>
  <c r="N20" i="1"/>
  <c r="J21" i="1"/>
  <c r="K20" i="1"/>
  <c r="D21" i="1"/>
  <c r="E20" i="1"/>
  <c r="G21" i="1"/>
  <c r="H20" i="1"/>
  <c r="B20" i="1"/>
  <c r="A21" i="1"/>
  <c r="J22" i="1" l="1"/>
  <c r="K21" i="1"/>
  <c r="M22" i="1"/>
  <c r="N21" i="1"/>
  <c r="P22" i="1"/>
  <c r="Q21" i="1"/>
  <c r="S22" i="1"/>
  <c r="T21" i="1"/>
  <c r="Y22" i="1"/>
  <c r="Z21" i="1"/>
  <c r="AE22" i="1"/>
  <c r="AF21" i="1"/>
  <c r="V22" i="1"/>
  <c r="W21" i="1"/>
  <c r="AB22" i="1"/>
  <c r="AC21" i="1"/>
  <c r="AH22" i="1"/>
  <c r="AI21" i="1"/>
  <c r="E21" i="1"/>
  <c r="D22" i="1"/>
  <c r="B21" i="1"/>
  <c r="A22" i="1"/>
  <c r="H21" i="1"/>
  <c r="G22" i="1"/>
  <c r="AH23" i="1" l="1"/>
  <c r="AI22" i="1"/>
  <c r="AB23" i="1"/>
  <c r="AC22" i="1"/>
  <c r="V23" i="1"/>
  <c r="W22" i="1"/>
  <c r="AE23" i="1"/>
  <c r="AF22" i="1"/>
  <c r="Y23" i="1"/>
  <c r="Z22" i="1"/>
  <c r="S23" i="1"/>
  <c r="T22" i="1"/>
  <c r="P23" i="1"/>
  <c r="Q22" i="1"/>
  <c r="M23" i="1"/>
  <c r="N22" i="1"/>
  <c r="J23" i="1"/>
  <c r="K22" i="1"/>
  <c r="D23" i="1"/>
  <c r="E22" i="1"/>
  <c r="G23" i="1"/>
  <c r="H22" i="1"/>
  <c r="A23" i="1"/>
  <c r="B22" i="1"/>
  <c r="J24" i="1" l="1"/>
  <c r="K23" i="1"/>
  <c r="M24" i="1"/>
  <c r="N23" i="1"/>
  <c r="P24" i="1"/>
  <c r="Q23" i="1"/>
  <c r="S24" i="1"/>
  <c r="T23" i="1"/>
  <c r="Y24" i="1"/>
  <c r="Z23" i="1"/>
  <c r="AE24" i="1"/>
  <c r="AF23" i="1"/>
  <c r="V24" i="1"/>
  <c r="W23" i="1"/>
  <c r="AB24" i="1"/>
  <c r="AC23" i="1"/>
  <c r="AH24" i="1"/>
  <c r="AI23" i="1"/>
  <c r="E23" i="1"/>
  <c r="D24" i="1"/>
  <c r="B23" i="1"/>
  <c r="A24" i="1"/>
  <c r="G24" i="1"/>
  <c r="H23" i="1"/>
  <c r="AH25" i="1" l="1"/>
  <c r="AI24" i="1"/>
  <c r="AB25" i="1"/>
  <c r="AC24" i="1"/>
  <c r="V25" i="1"/>
  <c r="W24" i="1"/>
  <c r="AE25" i="1"/>
  <c r="AF24" i="1"/>
  <c r="Y25" i="1"/>
  <c r="Z24" i="1"/>
  <c r="S25" i="1"/>
  <c r="T24" i="1"/>
  <c r="P25" i="1"/>
  <c r="Q24" i="1"/>
  <c r="M25" i="1"/>
  <c r="N24" i="1"/>
  <c r="J25" i="1"/>
  <c r="K24" i="1"/>
  <c r="D25" i="1"/>
  <c r="E24" i="1"/>
  <c r="A25" i="1"/>
  <c r="B24" i="1"/>
  <c r="G25" i="1"/>
  <c r="H24" i="1"/>
  <c r="J26" i="1" l="1"/>
  <c r="K25" i="1"/>
  <c r="M26" i="1"/>
  <c r="N25" i="1"/>
  <c r="P26" i="1"/>
  <c r="Q25" i="1"/>
  <c r="S26" i="1"/>
  <c r="T25" i="1"/>
  <c r="Y26" i="1"/>
  <c r="Z25" i="1"/>
  <c r="AE26" i="1"/>
  <c r="AF25" i="1"/>
  <c r="V26" i="1"/>
  <c r="W25" i="1"/>
  <c r="AB26" i="1"/>
  <c r="AC25" i="1"/>
  <c r="AH26" i="1"/>
  <c r="AI25" i="1"/>
  <c r="E25" i="1"/>
  <c r="D26" i="1"/>
  <c r="B25" i="1"/>
  <c r="A26" i="1"/>
  <c r="G26" i="1"/>
  <c r="H25" i="1"/>
  <c r="AH27" i="1" l="1"/>
  <c r="AI26" i="1"/>
  <c r="AB27" i="1"/>
  <c r="AC26" i="1"/>
  <c r="V27" i="1"/>
  <c r="W26" i="1"/>
  <c r="AE27" i="1"/>
  <c r="AF26" i="1"/>
  <c r="Y27" i="1"/>
  <c r="Z26" i="1"/>
  <c r="S27" i="1"/>
  <c r="T26" i="1"/>
  <c r="P27" i="1"/>
  <c r="Q26" i="1"/>
  <c r="M27" i="1"/>
  <c r="N26" i="1"/>
  <c r="J27" i="1"/>
  <c r="K26" i="1"/>
  <c r="D27" i="1"/>
  <c r="E26" i="1"/>
  <c r="A27" i="1"/>
  <c r="B26" i="1"/>
  <c r="H26" i="1"/>
  <c r="G27" i="1"/>
  <c r="J28" i="1" l="1"/>
  <c r="K27" i="1"/>
  <c r="M28" i="1"/>
  <c r="N27" i="1"/>
  <c r="P28" i="1"/>
  <c r="Q27" i="1"/>
  <c r="S28" i="1"/>
  <c r="T27" i="1"/>
  <c r="Y28" i="1"/>
  <c r="Z27" i="1"/>
  <c r="AE28" i="1"/>
  <c r="AF27" i="1"/>
  <c r="V28" i="1"/>
  <c r="W27" i="1"/>
  <c r="AB28" i="1"/>
  <c r="AC27" i="1"/>
  <c r="AH28" i="1"/>
  <c r="AI27" i="1"/>
  <c r="E27" i="1"/>
  <c r="D28" i="1"/>
  <c r="B27" i="1"/>
  <c r="A28" i="1"/>
  <c r="H27" i="1"/>
  <c r="G28" i="1"/>
  <c r="AH29" i="1" l="1"/>
  <c r="AI28" i="1"/>
  <c r="AB29" i="1"/>
  <c r="AC28" i="1"/>
  <c r="V29" i="1"/>
  <c r="W28" i="1"/>
  <c r="AE29" i="1"/>
  <c r="AF28" i="1"/>
  <c r="Y29" i="1"/>
  <c r="Z28" i="1"/>
  <c r="S29" i="1"/>
  <c r="T28" i="1"/>
  <c r="P29" i="1"/>
  <c r="Q28" i="1"/>
  <c r="M29" i="1"/>
  <c r="N28" i="1"/>
  <c r="J29" i="1"/>
  <c r="K28" i="1"/>
  <c r="D29" i="1"/>
  <c r="E28" i="1"/>
  <c r="B28" i="1"/>
  <c r="A29" i="1"/>
  <c r="G29" i="1"/>
  <c r="H28" i="1"/>
  <c r="J30" i="1" l="1"/>
  <c r="K29" i="1"/>
  <c r="M30" i="1"/>
  <c r="N29" i="1"/>
  <c r="P30" i="1"/>
  <c r="P31" i="1" s="1"/>
  <c r="Q31" i="1" s="1"/>
  <c r="Q29" i="1"/>
  <c r="S30" i="1"/>
  <c r="T29" i="1"/>
  <c r="Y30" i="1"/>
  <c r="Z29" i="1"/>
  <c r="AE30" i="1"/>
  <c r="AF29" i="1"/>
  <c r="V30" i="1"/>
  <c r="W29" i="1"/>
  <c r="AB30" i="1"/>
  <c r="AC29" i="1"/>
  <c r="AH30" i="1"/>
  <c r="AI29" i="1"/>
  <c r="D30" i="1"/>
  <c r="E29" i="1"/>
  <c r="A30" i="1"/>
  <c r="B29" i="1"/>
  <c r="H29" i="1"/>
  <c r="G30" i="1"/>
  <c r="AI30" i="1" l="1"/>
  <c r="AH31" i="1"/>
  <c r="W30" i="1"/>
  <c r="V31" i="1"/>
  <c r="T30" i="1"/>
  <c r="S31" i="1"/>
  <c r="M31" i="1"/>
  <c r="N30" i="1"/>
  <c r="AC30" i="1"/>
  <c r="AB31" i="1"/>
  <c r="AF30" i="1"/>
  <c r="AE31" i="1"/>
  <c r="Z30" i="1"/>
  <c r="Y31" i="1"/>
  <c r="Q30" i="1"/>
  <c r="J31" i="1"/>
  <c r="K30" i="1"/>
  <c r="D31" i="1"/>
  <c r="E30" i="1"/>
  <c r="A31" i="1"/>
  <c r="B30" i="1"/>
  <c r="H30" i="1"/>
  <c r="G31" i="1"/>
  <c r="P32" i="1" l="1"/>
  <c r="Z31" i="1"/>
  <c r="Y32" i="1"/>
  <c r="AF31" i="1"/>
  <c r="AE32" i="1"/>
  <c r="AC31" i="1"/>
  <c r="AB32" i="1"/>
  <c r="T31" i="1"/>
  <c r="S32" i="1"/>
  <c r="W31" i="1"/>
  <c r="V32" i="1"/>
  <c r="AI31" i="1"/>
  <c r="AH32" i="1"/>
  <c r="K31" i="1"/>
  <c r="J32" i="1"/>
  <c r="N31" i="1"/>
  <c r="M32" i="1"/>
  <c r="E31" i="1"/>
  <c r="D32" i="1"/>
  <c r="G32" i="1"/>
  <c r="H31" i="1"/>
  <c r="A32" i="1"/>
  <c r="B31" i="1"/>
  <c r="N32" i="1" l="1"/>
  <c r="M33" i="1"/>
  <c r="N33" i="1" s="1"/>
  <c r="K32" i="1"/>
  <c r="J33" i="1"/>
  <c r="K33" i="1" s="1"/>
  <c r="AI32" i="1"/>
  <c r="AH33" i="1"/>
  <c r="AI33" i="1" s="1"/>
  <c r="W32" i="1"/>
  <c r="V33" i="1"/>
  <c r="W33" i="1" s="1"/>
  <c r="T32" i="1"/>
  <c r="S33" i="1"/>
  <c r="T33" i="1" s="1"/>
  <c r="AC32" i="1"/>
  <c r="AB33" i="1"/>
  <c r="AC33" i="1" s="1"/>
  <c r="AF32" i="1"/>
  <c r="AE33" i="1"/>
  <c r="AF33" i="1" s="1"/>
  <c r="Z32" i="1"/>
  <c r="Y33" i="1"/>
  <c r="Z33" i="1" s="1"/>
  <c r="Q32" i="1"/>
  <c r="P33" i="1"/>
  <c r="Q33" i="1" s="1"/>
  <c r="D33" i="1"/>
  <c r="E33" i="1" s="1"/>
  <c r="E32" i="1"/>
  <c r="H32" i="1"/>
  <c r="G33" i="1"/>
  <c r="H33" i="1" s="1"/>
  <c r="A33" i="1"/>
  <c r="B33" i="1" s="1"/>
  <c r="B3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ers</author>
  </authors>
  <commentList>
    <comment ref="A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littlemonkey: 
Entrez l'année en A1 pour mettre à jour le calendrier :)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<sst xmlns="http://schemas.openxmlformats.org/spreadsheetml/2006/main" count="101" uniqueCount="24">
  <si>
    <t>Vacances</t>
  </si>
  <si>
    <t>3 Niveaux</t>
  </si>
  <si>
    <t>Nov/Int</t>
  </si>
  <si>
    <t>Auberge</t>
  </si>
  <si>
    <t>N / I</t>
  </si>
  <si>
    <t>Bal</t>
  </si>
  <si>
    <t>Forum</t>
  </si>
  <si>
    <t>A-Exter</t>
  </si>
  <si>
    <t>Auberge exter</t>
  </si>
  <si>
    <t>Annulé</t>
  </si>
  <si>
    <t>Jour Ferrier</t>
  </si>
  <si>
    <t>changement de lieu</t>
  </si>
  <si>
    <t>Cap33</t>
  </si>
  <si>
    <t>Changement salle</t>
  </si>
  <si>
    <t>D / N</t>
  </si>
  <si>
    <t>INSCRIPTIONS</t>
  </si>
  <si>
    <t xml:space="preserve">Galette </t>
  </si>
  <si>
    <t>Galette</t>
  </si>
  <si>
    <t>Cap33/Aub</t>
  </si>
  <si>
    <t>U Dé / Dé</t>
  </si>
  <si>
    <t>Ult Déb/Déb</t>
  </si>
  <si>
    <t>UD / D</t>
  </si>
  <si>
    <t>Non dispo</t>
  </si>
  <si>
    <t>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</si>
</sst>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"/>
    <numFmt numFmtId="165" formatCode="mmmm"/>
  </numFmts>
  <fonts count="11" x14ac:knownFonts="1">
    <font>
      <sz val="10"/>
      <name val="Arial"/>
    </font>
    <font>
      <sz val="8"/>
      <name val="Arial"/>
      <family val="2"/>
    </font>
    <font>
      <sz val="26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</fills>
  <borders count="39">
    <border>
      <left/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1" xfId="0" applyNumberFormat="1" applyBorder="1"/>
    <xf numFmtId="0" fontId="0" fillId="0" borderId="2" xfId="0" applyBorder="1"/>
    <xf numFmtId="0" fontId="0" fillId="0" borderId="4" xfId="0" applyBorder="1"/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Continuous"/>
    </xf>
    <xf numFmtId="164" fontId="0" fillId="0" borderId="7" xfId="0" applyNumberFormat="1" applyBorder="1"/>
    <xf numFmtId="0" fontId="0" fillId="0" borderId="8" xfId="0" applyBorder="1"/>
    <xf numFmtId="0" fontId="2" fillId="0" borderId="9" xfId="0" applyFont="1" applyBorder="1" applyAlignment="1">
      <alignment horizontal="centerContinuous"/>
    </xf>
    <xf numFmtId="164" fontId="0" fillId="0" borderId="8" xfId="0" applyNumberFormat="1" applyBorder="1"/>
    <xf numFmtId="164" fontId="0" fillId="0" borderId="2" xfId="0" applyNumberFormat="1" applyBorder="1"/>
    <xf numFmtId="164" fontId="0" fillId="0" borderId="4" xfId="0" applyNumberFormat="1" applyBorder="1"/>
    <xf numFmtId="0" fontId="0" fillId="7" borderId="0" xfId="0" applyFill="1"/>
    <xf numFmtId="0" fontId="4" fillId="0" borderId="0" xfId="0" applyFont="1"/>
    <xf numFmtId="164" fontId="0" fillId="12" borderId="3" xfId="0" applyNumberFormat="1" applyFill="1" applyBorder="1"/>
    <xf numFmtId="0" fontId="0" fillId="12" borderId="4" xfId="0" applyFill="1" applyBorder="1"/>
    <xf numFmtId="0" fontId="0" fillId="12" borderId="2" xfId="0" applyFill="1" applyBorder="1"/>
    <xf numFmtId="164" fontId="0" fillId="12" borderId="2" xfId="0" applyNumberFormat="1" applyFill="1" applyBorder="1"/>
    <xf numFmtId="164" fontId="0" fillId="12" borderId="4" xfId="0" applyNumberFormat="1" applyFill="1" applyBorder="1"/>
    <xf numFmtId="164" fontId="0" fillId="8" borderId="2" xfId="0" applyNumberFormat="1" applyFill="1" applyBorder="1"/>
    <xf numFmtId="0" fontId="0" fillId="8" borderId="2" xfId="0" applyFill="1" applyBorder="1"/>
    <xf numFmtId="164" fontId="0" fillId="8" borderId="4" xfId="0" applyNumberFormat="1" applyFill="1" applyBorder="1"/>
    <xf numFmtId="0" fontId="0" fillId="8" borderId="4" xfId="0" applyFill="1" applyBorder="1"/>
    <xf numFmtId="0" fontId="2" fillId="0" borderId="9" xfId="0" applyFont="1" applyBorder="1" applyAlignment="1">
      <alignment horizontal="center"/>
    </xf>
    <xf numFmtId="0" fontId="2" fillId="0" borderId="20" xfId="0" applyFont="1" applyBorder="1" applyAlignment="1">
      <alignment horizontal="centerContinuous"/>
    </xf>
    <xf numFmtId="0" fontId="2" fillId="0" borderId="21" xfId="0" applyFont="1" applyBorder="1" applyAlignment="1">
      <alignment horizontal="center"/>
    </xf>
    <xf numFmtId="0" fontId="2" fillId="0" borderId="12" xfId="0" applyFont="1" applyBorder="1" applyAlignment="1">
      <alignment horizontal="centerContinuous"/>
    </xf>
    <xf numFmtId="0" fontId="9" fillId="14" borderId="22" xfId="0" applyFont="1" applyFill="1" applyBorder="1" applyAlignment="1">
      <alignment horizontal="center" vertical="center"/>
    </xf>
    <xf numFmtId="0" fontId="9" fillId="15" borderId="22" xfId="0" applyFont="1" applyFill="1" applyBorder="1" applyAlignment="1">
      <alignment horizontal="center" vertical="center"/>
    </xf>
    <xf numFmtId="164" fontId="0" fillId="8" borderId="16" xfId="0" applyNumberFormat="1" applyFill="1" applyBorder="1"/>
    <xf numFmtId="0" fontId="0" fillId="8" borderId="17" xfId="0" applyFill="1" applyBorder="1"/>
    <xf numFmtId="164" fontId="0" fillId="8" borderId="8" xfId="0" applyNumberFormat="1" applyFill="1" applyBorder="1"/>
    <xf numFmtId="0" fontId="0" fillId="8" borderId="8" xfId="0" applyFill="1" applyBorder="1"/>
    <xf numFmtId="164" fontId="0" fillId="8" borderId="18" xfId="0" applyNumberFormat="1" applyFill="1" applyBorder="1"/>
    <xf numFmtId="164" fontId="0" fillId="8" borderId="19" xfId="0" applyNumberFormat="1" applyFill="1" applyBorder="1"/>
    <xf numFmtId="0" fontId="5" fillId="2" borderId="24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7" borderId="24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7" borderId="27" xfId="0" applyFont="1" applyFill="1" applyBorder="1" applyAlignment="1">
      <alignment horizontal="center" vertical="center"/>
    </xf>
    <xf numFmtId="0" fontId="5" fillId="8" borderId="25" xfId="0" applyFont="1" applyFill="1" applyBorder="1" applyAlignment="1">
      <alignment horizontal="center" vertical="center"/>
    </xf>
    <xf numFmtId="0" fontId="9" fillId="8" borderId="24" xfId="0" applyFont="1" applyFill="1" applyBorder="1" applyAlignment="1">
      <alignment horizontal="center" vertical="center"/>
    </xf>
    <xf numFmtId="0" fontId="9" fillId="8" borderId="27" xfId="0" applyFont="1" applyFill="1" applyBorder="1" applyAlignment="1">
      <alignment horizontal="center" vertical="center"/>
    </xf>
    <xf numFmtId="0" fontId="5" fillId="8" borderId="24" xfId="0" applyFont="1" applyFill="1" applyBorder="1" applyAlignment="1">
      <alignment horizontal="center" vertical="center"/>
    </xf>
    <xf numFmtId="0" fontId="5" fillId="8" borderId="30" xfId="0" applyFont="1" applyFill="1" applyBorder="1" applyAlignment="1">
      <alignment horizontal="center" vertical="center"/>
    </xf>
    <xf numFmtId="0" fontId="5" fillId="12" borderId="25" xfId="0" applyFont="1" applyFill="1" applyBorder="1" applyAlignment="1">
      <alignment horizontal="center" vertical="center"/>
    </xf>
    <xf numFmtId="0" fontId="5" fillId="12" borderId="31" xfId="0" applyFont="1" applyFill="1" applyBorder="1" applyAlignment="1">
      <alignment horizontal="center" vertical="center"/>
    </xf>
    <xf numFmtId="0" fontId="5" fillId="8" borderId="26" xfId="0" applyFont="1" applyFill="1" applyBorder="1" applyAlignment="1">
      <alignment horizontal="center" vertical="center"/>
    </xf>
    <xf numFmtId="0" fontId="5" fillId="12" borderId="30" xfId="0" applyFont="1" applyFill="1" applyBorder="1" applyAlignment="1">
      <alignment horizontal="center" vertical="center"/>
    </xf>
    <xf numFmtId="0" fontId="5" fillId="7" borderId="30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5" fillId="17" borderId="22" xfId="0" applyFont="1" applyFill="1" applyBorder="1" applyAlignment="1">
      <alignment horizontal="center" vertical="center"/>
    </xf>
    <xf numFmtId="0" fontId="5" fillId="8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8" fillId="7" borderId="15" xfId="0" applyFont="1" applyFill="1" applyBorder="1" applyAlignment="1">
      <alignment horizontal="center" vertical="center"/>
    </xf>
    <xf numFmtId="0" fontId="5" fillId="11" borderId="24" xfId="0" applyFont="1" applyFill="1" applyBorder="1" applyAlignment="1">
      <alignment horizontal="center" vertical="center"/>
    </xf>
    <xf numFmtId="0" fontId="10" fillId="15" borderId="22" xfId="0" applyFont="1" applyFill="1" applyBorder="1" applyAlignment="1">
      <alignment horizontal="center" vertical="center"/>
    </xf>
    <xf numFmtId="0" fontId="5" fillId="6" borderId="24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10" borderId="24" xfId="0" applyFont="1" applyFill="1" applyBorder="1" applyAlignment="1">
      <alignment horizontal="center" vertical="center"/>
    </xf>
    <xf numFmtId="0" fontId="9" fillId="13" borderId="24" xfId="0" applyFont="1" applyFill="1" applyBorder="1" applyAlignment="1">
      <alignment horizontal="center" vertical="center"/>
    </xf>
    <xf numFmtId="0" fontId="9" fillId="18" borderId="22" xfId="0" applyFont="1" applyFill="1" applyBorder="1" applyAlignment="1">
      <alignment horizontal="center" vertical="center"/>
    </xf>
    <xf numFmtId="0" fontId="9" fillId="19" borderId="22" xfId="0" applyFont="1" applyFill="1" applyBorder="1" applyAlignment="1">
      <alignment horizontal="center" vertical="center"/>
    </xf>
    <xf numFmtId="0" fontId="5" fillId="20" borderId="24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5" fillId="20" borderId="27" xfId="0" applyFont="1" applyFill="1" applyBorder="1" applyAlignment="1">
      <alignment horizontal="center" vertical="center"/>
    </xf>
    <xf numFmtId="0" fontId="9" fillId="8" borderId="30" xfId="0" applyFont="1" applyFill="1" applyBorder="1" applyAlignment="1">
      <alignment horizontal="center" vertical="center"/>
    </xf>
    <xf numFmtId="0" fontId="9" fillId="21" borderId="22" xfId="0" applyFont="1" applyFill="1" applyBorder="1" applyAlignment="1">
      <alignment horizontal="center" vertical="center"/>
    </xf>
    <xf numFmtId="0" fontId="9" fillId="8" borderId="36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11" borderId="22" xfId="0" applyFont="1" applyFill="1" applyBorder="1" applyAlignment="1">
      <alignment horizontal="center" vertical="center"/>
    </xf>
    <xf numFmtId="0" fontId="5" fillId="6" borderId="29" xfId="0" applyFont="1" applyFill="1" applyBorder="1" applyAlignment="1">
      <alignment horizontal="center" vertical="center"/>
    </xf>
    <xf numFmtId="165" fontId="3" fillId="9" borderId="10" xfId="0" applyNumberFormat="1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  <xf numFmtId="165" fontId="3" fillId="16" borderId="23" xfId="0" applyNumberFormat="1" applyFont="1" applyFill="1" applyBorder="1" applyAlignment="1">
      <alignment horizontal="center" vertical="center"/>
    </xf>
    <xf numFmtId="0" fontId="3" fillId="16" borderId="9" xfId="0" applyFont="1" applyFill="1" applyBorder="1" applyAlignment="1">
      <alignment horizontal="center" vertical="center"/>
    </xf>
    <xf numFmtId="0" fontId="3" fillId="16" borderId="13" xfId="0" applyFont="1" applyFill="1" applyBorder="1" applyAlignment="1">
      <alignment horizontal="center" vertical="center"/>
    </xf>
    <xf numFmtId="165" fontId="3" fillId="16" borderId="9" xfId="0" applyNumberFormat="1" applyFont="1" applyFill="1" applyBorder="1" applyAlignment="1">
      <alignment horizontal="center" vertical="center"/>
    </xf>
    <xf numFmtId="0" fontId="3" fillId="16" borderId="11" xfId="0" applyFont="1" applyFill="1" applyBorder="1" applyAlignment="1">
      <alignment horizontal="center" vertical="center"/>
    </xf>
    <xf numFmtId="0" fontId="3" fillId="16" borderId="12" xfId="0" applyFont="1" applyFill="1" applyBorder="1" applyAlignment="1">
      <alignment horizontal="center" vertical="center"/>
    </xf>
    <xf numFmtId="165" fontId="3" fillId="11" borderId="14" xfId="0" applyNumberFormat="1" applyFont="1" applyFill="1" applyBorder="1" applyAlignment="1">
      <alignment horizontal="center" vertical="center"/>
    </xf>
    <xf numFmtId="0" fontId="3" fillId="11" borderId="14" xfId="0" applyFont="1" applyFill="1" applyBorder="1" applyAlignment="1">
      <alignment horizontal="center" vertical="center"/>
    </xf>
    <xf numFmtId="0" fontId="3" fillId="11" borderId="15" xfId="0" applyFont="1" applyFill="1" applyBorder="1" applyAlignment="1">
      <alignment horizontal="center" vertical="center"/>
    </xf>
    <xf numFmtId="165" fontId="3" fillId="11" borderId="9" xfId="0" applyNumberFormat="1" applyFont="1" applyFill="1" applyBorder="1" applyAlignment="1">
      <alignment horizontal="center" vertical="center"/>
    </xf>
    <xf numFmtId="0" fontId="3" fillId="11" borderId="9" xfId="0" applyFont="1" applyFill="1" applyBorder="1" applyAlignment="1">
      <alignment horizontal="center" vertical="center"/>
    </xf>
    <xf numFmtId="0" fontId="3" fillId="11" borderId="12" xfId="0" applyFont="1" applyFill="1" applyBorder="1" applyAlignment="1">
      <alignment horizontal="center" vertical="center"/>
    </xf>
    <xf numFmtId="165" fontId="3" fillId="11" borderId="1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AK59"/>
  <sheetViews>
    <sheetView showGridLines="0" tabSelected="1" topLeftCell="A4" zoomScale="115" zoomScaleNormal="115" workbookViewId="0">
      <selection activeCell="C21" sqref="C21"/>
    </sheetView>
  </sheetViews>
  <sheetFormatPr baseColWidth="10" defaultRowHeight="12.75" x14ac:dyDescent="0.2"/>
  <cols>
    <col min="1" max="1" width="2.7109375" customWidth="1"/>
    <col min="2" max="2" width="2.42578125" customWidth="1"/>
    <col min="3" max="3" width="12.7109375" customWidth="1"/>
    <col min="4" max="4" width="2.7109375" customWidth="1"/>
    <col min="5" max="5" width="2.42578125" customWidth="1"/>
    <col min="6" max="6" width="12.7109375" customWidth="1"/>
    <col min="7" max="7" width="2.7109375" customWidth="1"/>
    <col min="8" max="8" width="2.42578125" customWidth="1"/>
    <col min="9" max="9" width="12.7109375" customWidth="1"/>
    <col min="10" max="10" width="2.7109375" customWidth="1"/>
    <col min="11" max="11" width="2.42578125" customWidth="1"/>
    <col min="12" max="12" width="12.7109375" customWidth="1"/>
    <col min="13" max="13" width="2.7109375" customWidth="1"/>
    <col min="14" max="14" width="2.42578125" customWidth="1"/>
    <col min="15" max="15" width="12.7109375" customWidth="1"/>
    <col min="16" max="16" width="2.7109375" customWidth="1"/>
    <col min="17" max="17" width="2.42578125" customWidth="1"/>
    <col min="18" max="18" width="12.7109375" customWidth="1"/>
    <col min="19" max="19" width="2.7109375" customWidth="1"/>
    <col min="20" max="20" width="2.42578125" customWidth="1"/>
    <col min="21" max="21" width="12.7109375" customWidth="1"/>
    <col min="22" max="22" width="2.7109375" customWidth="1"/>
    <col min="23" max="23" width="2.42578125" customWidth="1"/>
    <col min="24" max="24" width="12.7109375" customWidth="1"/>
    <col min="25" max="25" width="2.7109375" customWidth="1"/>
    <col min="26" max="26" width="2.42578125" customWidth="1"/>
    <col min="27" max="27" width="12.7109375" customWidth="1"/>
    <col min="28" max="28" width="2.7109375" customWidth="1"/>
    <col min="29" max="29" width="2.42578125" customWidth="1"/>
    <col min="30" max="30" width="12.7109375" customWidth="1"/>
    <col min="31" max="31" width="2.7109375" customWidth="1"/>
    <col min="32" max="32" width="2.42578125" customWidth="1"/>
    <col min="33" max="33" width="12.7109375" customWidth="1"/>
    <col min="34" max="34" width="2.7109375" customWidth="1"/>
    <col min="35" max="35" width="2.42578125" customWidth="1"/>
    <col min="36" max="36" width="12.7109375" customWidth="1"/>
  </cols>
  <sheetData>
    <row r="1" spans="1:37" ht="34.5" thickTop="1" thickBot="1" x14ac:dyDescent="0.5">
      <c r="A1" s="6">
        <v>2026</v>
      </c>
      <c r="B1" s="7"/>
      <c r="C1" s="7"/>
      <c r="D1" s="7"/>
      <c r="E1" s="7"/>
      <c r="F1" s="7"/>
      <c r="G1" s="7"/>
      <c r="H1" s="7"/>
      <c r="I1" s="7"/>
      <c r="J1" s="7"/>
      <c r="K1" s="7"/>
      <c r="L1" s="26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>
        <f>A1+1</f>
        <v>2027</v>
      </c>
      <c r="Y1" s="27"/>
      <c r="Z1" s="25"/>
      <c r="AA1" s="25"/>
      <c r="AB1" s="10"/>
      <c r="AC1" s="10"/>
      <c r="AD1" s="10"/>
      <c r="AE1" s="10"/>
      <c r="AF1" s="10"/>
      <c r="AG1" s="10"/>
      <c r="AH1" s="10"/>
      <c r="AI1" s="10"/>
      <c r="AJ1" s="28"/>
    </row>
    <row r="2" spans="1:37" ht="25.5" customHeight="1" thickTop="1" thickBot="1" x14ac:dyDescent="0.25">
      <c r="A2" s="85">
        <f>DATE($A$1,(COLUMN()+2)+6,1)</f>
        <v>46266</v>
      </c>
      <c r="B2" s="86"/>
      <c r="C2" s="86"/>
      <c r="D2" s="87">
        <f>DATE($A$1,(COLUMN()+2)+4,1)</f>
        <v>46296</v>
      </c>
      <c r="E2" s="88"/>
      <c r="F2" s="89"/>
      <c r="G2" s="90">
        <f>DATE($A$1,(COLUMN()+2)+2,1)</f>
        <v>46327</v>
      </c>
      <c r="H2" s="88"/>
      <c r="I2" s="91"/>
      <c r="J2" s="90">
        <f>DATE($A$1,(COLUMN()+2)+0,1)</f>
        <v>46357</v>
      </c>
      <c r="K2" s="88"/>
      <c r="L2" s="92"/>
      <c r="M2" s="99">
        <f>DATE($A$1,(COLUMN()+2)-2,1)</f>
        <v>46388</v>
      </c>
      <c r="N2" s="94"/>
      <c r="O2" s="95"/>
      <c r="P2" s="93">
        <f>DATE($A$1,(COLUMN()+2)-4,1)</f>
        <v>46419</v>
      </c>
      <c r="Q2" s="94"/>
      <c r="R2" s="95"/>
      <c r="S2" s="93">
        <f>DATE($A$1,(COLUMN()+2)-6,1)</f>
        <v>46447</v>
      </c>
      <c r="T2" s="94"/>
      <c r="U2" s="94"/>
      <c r="V2" s="93">
        <f>DATE($A$1,(COLUMN()+2)-8,1)</f>
        <v>46478</v>
      </c>
      <c r="W2" s="94"/>
      <c r="X2" s="94"/>
      <c r="Y2" s="93">
        <f>DATE($A$1,(COLUMN()+2)-10,1)</f>
        <v>46508</v>
      </c>
      <c r="Z2" s="94"/>
      <c r="AA2" s="95"/>
      <c r="AB2" s="93">
        <f>DATE($A$1,(COLUMN()+2)-12,1)</f>
        <v>46539</v>
      </c>
      <c r="AC2" s="94"/>
      <c r="AD2" s="94"/>
      <c r="AE2" s="93">
        <f>DATE($A$1,(COLUMN()+2)-14,1)</f>
        <v>46569</v>
      </c>
      <c r="AF2" s="94"/>
      <c r="AG2" s="95"/>
      <c r="AH2" s="96">
        <f>DATE($A$1,(COLUMN()+2)-16,1)</f>
        <v>46600</v>
      </c>
      <c r="AI2" s="97"/>
      <c r="AJ2" s="98"/>
      <c r="AK2" s="2"/>
    </row>
    <row r="3" spans="1:37" ht="17.25" customHeight="1" thickTop="1" x14ac:dyDescent="0.2">
      <c r="A3" s="8">
        <f>A2</f>
        <v>46266</v>
      </c>
      <c r="B3" s="9" t="str">
        <f>INDEX({"L";"M";"M";"J";"V";"S";"D"},WEEKDAY(A3,2),1)</f>
        <v>M</v>
      </c>
      <c r="C3" s="50"/>
      <c r="D3" s="11">
        <f>D2</f>
        <v>46296</v>
      </c>
      <c r="E3" s="9" t="str">
        <f>INDEX({"L";"M";"M";"J";"V";"S";"D"},WEEKDAY(D3,2),1)</f>
        <v>J</v>
      </c>
      <c r="F3" s="68" t="s">
        <v>19</v>
      </c>
      <c r="G3" s="11">
        <f>G2</f>
        <v>46327</v>
      </c>
      <c r="H3" s="9" t="str">
        <f>INDEX({"L";"M";"M";"J";"V";"S";"D"},WEEKDAY(G3,2),1)</f>
        <v>D</v>
      </c>
      <c r="I3" s="58"/>
      <c r="J3" s="31">
        <f>J2</f>
        <v>46357</v>
      </c>
      <c r="K3" s="32" t="str">
        <f>INDEX({"L";"M";"M";"J";"V";"S";"D"},WEEKDAY(J3,2),1)</f>
        <v>M</v>
      </c>
      <c r="L3" s="84" t="s">
        <v>4</v>
      </c>
      <c r="M3" s="33">
        <f>M2</f>
        <v>46388</v>
      </c>
      <c r="N3" s="34" t="str">
        <f>INDEX({"L";"M";"M";"J";"V";"S";"D"},WEEKDAY(M3,2),1)</f>
        <v>V</v>
      </c>
      <c r="O3" s="58"/>
      <c r="P3" s="33">
        <f>P2</f>
        <v>46419</v>
      </c>
      <c r="Q3" s="34" t="str">
        <f>INDEX({"L";"M";"M";"J";"V";"S";"D"},WEEKDAY(P3,2),1)</f>
        <v>L</v>
      </c>
      <c r="R3" s="50"/>
      <c r="S3" s="33">
        <f>S2</f>
        <v>46447</v>
      </c>
      <c r="T3" s="34" t="str">
        <f>INDEX({"L";"M";"M";"J";"V";"S";"D"},WEEKDAY(S3,2),1)</f>
        <v>L</v>
      </c>
      <c r="U3" s="50"/>
      <c r="V3" s="33">
        <f>V2</f>
        <v>46478</v>
      </c>
      <c r="W3" s="34" t="str">
        <f>INDEX({"L";"M";"M";"J";"V";"S";"D"},WEEKDAY(V3,2),1)</f>
        <v>J</v>
      </c>
      <c r="X3" s="68" t="s">
        <v>19</v>
      </c>
      <c r="Y3" s="33">
        <f>Y2</f>
        <v>46508</v>
      </c>
      <c r="Z3" s="34" t="str">
        <f>INDEX({"L";"M";"M";"J";"V";"S";"D"},WEEKDAY(Y3,2),1)</f>
        <v>S</v>
      </c>
      <c r="AA3" s="71"/>
      <c r="AB3" s="33">
        <f>AB2</f>
        <v>46539</v>
      </c>
      <c r="AC3" s="34" t="str">
        <f>INDEX({"L";"M";"M";"J";"V";"S";"D"},WEEKDAY(AB3,2),1)</f>
        <v>M</v>
      </c>
      <c r="AD3" s="61" t="s">
        <v>4</v>
      </c>
      <c r="AE3" s="33">
        <f>AE2</f>
        <v>46569</v>
      </c>
      <c r="AF3" s="34" t="str">
        <f>INDEX({"L";"M";"M";"J";"V";"S";"D"},WEEKDAY(AE3,2),1)</f>
        <v>J</v>
      </c>
      <c r="AG3" s="50"/>
      <c r="AH3" s="33">
        <f>AH2</f>
        <v>46600</v>
      </c>
      <c r="AI3" s="34" t="str">
        <f>INDEX({"L";"M";"M";"J";"V";"S";"D"},WEEKDAY(AH3,2),1)</f>
        <v>D</v>
      </c>
      <c r="AJ3" s="41"/>
    </row>
    <row r="4" spans="1:37" ht="17.25" customHeight="1" thickBot="1" x14ac:dyDescent="0.25">
      <c r="A4" s="3">
        <f>A3+1</f>
        <v>46267</v>
      </c>
      <c r="B4" s="4" t="str">
        <f>INDEX({"L";"M";"M";"J";"V";"S";"D"},WEEKDAY(A4,2),1)</f>
        <v>M</v>
      </c>
      <c r="C4" s="46"/>
      <c r="D4" s="12">
        <f>D3+1</f>
        <v>46297</v>
      </c>
      <c r="E4" s="4" t="str">
        <f>INDEX({"L";"M";"M";"J";"V";"S";"D"},WEEKDAY(D4,2),1)</f>
        <v>V</v>
      </c>
      <c r="F4" s="46"/>
      <c r="G4" s="12">
        <f>G3+1</f>
        <v>46328</v>
      </c>
      <c r="H4" s="4" t="str">
        <f>INDEX({"L";"M";"M";"J";"V";"S";"D"},WEEKDAY(G4,2),1)</f>
        <v>L</v>
      </c>
      <c r="I4" s="78"/>
      <c r="J4" s="21">
        <f>J3+1</f>
        <v>46358</v>
      </c>
      <c r="K4" s="22" t="str">
        <f>INDEX({"L";"M";"M";"J";"V";"S";"D"},WEEKDAY(J4,2),1)</f>
        <v>M</v>
      </c>
      <c r="L4" s="45"/>
      <c r="M4" s="21">
        <f>M3+1</f>
        <v>46389</v>
      </c>
      <c r="N4" s="22" t="str">
        <f>INDEX({"L";"M";"M";"J";"V";"S";"D"},WEEKDAY(M4,2),1)</f>
        <v>S</v>
      </c>
      <c r="O4" s="37"/>
      <c r="P4" s="21">
        <f>P3+1</f>
        <v>46420</v>
      </c>
      <c r="Q4" s="22" t="str">
        <f>INDEX({"L";"M";"M";"J";"V";"S";"D"},WEEKDAY(P4,2),1)</f>
        <v>M</v>
      </c>
      <c r="R4" s="61" t="s">
        <v>4</v>
      </c>
      <c r="S4" s="21">
        <f>S3+1</f>
        <v>46448</v>
      </c>
      <c r="T4" s="22" t="str">
        <f>INDEX({"L";"M";"M";"J";"V";"S";"D"},WEEKDAY(S4,2),1)</f>
        <v>M</v>
      </c>
      <c r="U4" s="61" t="s">
        <v>4</v>
      </c>
      <c r="V4" s="21">
        <f>V3+1</f>
        <v>46479</v>
      </c>
      <c r="W4" s="22" t="str">
        <f>INDEX({"L";"M";"M";"J";"V";"S";"D"},WEEKDAY(V4,2),1)</f>
        <v>V</v>
      </c>
      <c r="X4" s="46"/>
      <c r="Y4" s="21">
        <f>Y3+1</f>
        <v>46509</v>
      </c>
      <c r="Z4" s="22" t="str">
        <f>INDEX({"L";"M";"M";"J";"V";"S";"D"},WEEKDAY(Y4,2),1)</f>
        <v>D</v>
      </c>
      <c r="AA4" s="47"/>
      <c r="AB4" s="21">
        <f>AB3+1</f>
        <v>46540</v>
      </c>
      <c r="AC4" s="22" t="str">
        <f>INDEX({"L";"M";"M";"J";"V";"S";"D"},WEEKDAY(AB4,2),1)</f>
        <v>M</v>
      </c>
      <c r="AD4" s="46"/>
      <c r="AE4" s="21">
        <f>AE3+1</f>
        <v>46570</v>
      </c>
      <c r="AF4" s="22" t="str">
        <f>INDEX({"L";"M";"M";"J";"V";"S";"D"},WEEKDAY(AE4,2),1)</f>
        <v>V</v>
      </c>
      <c r="AG4" s="46"/>
      <c r="AH4" s="21">
        <f>AH3+1</f>
        <v>46601</v>
      </c>
      <c r="AI4" s="22" t="str">
        <f>INDEX({"L";"M";"M";"J";"V";"S";"D"},WEEKDAY(AH4,2),1)</f>
        <v>L</v>
      </c>
      <c r="AJ4" s="38"/>
    </row>
    <row r="5" spans="1:37" ht="17.25" customHeight="1" thickBot="1" x14ac:dyDescent="0.25">
      <c r="A5" s="3">
        <f t="shared" ref="A5:A29" si="0">A4+1</f>
        <v>46268</v>
      </c>
      <c r="B5" s="4" t="str">
        <f>INDEX({"L";"M";"M";"J";"V";"S";"D"},WEEKDAY(A5,2),1)</f>
        <v>J</v>
      </c>
      <c r="C5" s="46"/>
      <c r="D5" s="12">
        <f t="shared" ref="D5:D29" si="1">D4+1</f>
        <v>46298</v>
      </c>
      <c r="E5" s="4" t="str">
        <f>INDEX({"L";"M";"M";"J";"V";"S";"D"},WEEKDAY(D5,2),1)</f>
        <v>S</v>
      </c>
      <c r="F5" s="46"/>
      <c r="G5" s="12">
        <f t="shared" ref="G5:G29" si="2">G4+1</f>
        <v>46329</v>
      </c>
      <c r="H5" s="4" t="str">
        <f>INDEX({"L";"M";"M";"J";"V";"S";"D"},WEEKDAY(G5,2),1)</f>
        <v>M</v>
      </c>
      <c r="I5" s="61" t="s">
        <v>4</v>
      </c>
      <c r="J5" s="21">
        <f t="shared" ref="J5:J29" si="3">J4+1</f>
        <v>46359</v>
      </c>
      <c r="K5" s="22" t="str">
        <f>INDEX({"L";"M";"M";"J";"V";"S";"D"},WEEKDAY(J5,2),1)</f>
        <v>J</v>
      </c>
      <c r="L5" s="77" t="s">
        <v>19</v>
      </c>
      <c r="M5" s="21">
        <f t="shared" ref="M5:M29" si="4">M4+1</f>
        <v>46390</v>
      </c>
      <c r="N5" s="22" t="str">
        <f>INDEX({"L";"M";"M";"J";"V";"S";"D"},WEEKDAY(M5,2),1)</f>
        <v>D</v>
      </c>
      <c r="O5" s="57"/>
      <c r="P5" s="21">
        <f t="shared" ref="P5:P29" si="5">P4+1</f>
        <v>46421</v>
      </c>
      <c r="Q5" s="22" t="str">
        <f>INDEX({"L";"M";"M";"J";"V";"S";"D"},WEEKDAY(P5,2),1)</f>
        <v>M</v>
      </c>
      <c r="R5" s="46"/>
      <c r="S5" s="21">
        <f t="shared" ref="S5:S29" si="6">S4+1</f>
        <v>46449</v>
      </c>
      <c r="T5" s="22" t="str">
        <f>INDEX({"L";"M";"M";"J";"V";"S";"D"},WEEKDAY(S5,2),1)</f>
        <v>M</v>
      </c>
      <c r="U5" s="47"/>
      <c r="V5" s="21">
        <f t="shared" ref="V5:V29" si="7">V4+1</f>
        <v>46480</v>
      </c>
      <c r="W5" s="22" t="str">
        <f>INDEX({"L";"M";"M";"J";"V";"S";"D"},WEEKDAY(V5,2),1)</f>
        <v>S</v>
      </c>
      <c r="X5" s="46"/>
      <c r="Y5" s="21">
        <f t="shared" ref="Y5:Y29" si="8">Y4+1</f>
        <v>46510</v>
      </c>
      <c r="Z5" s="22" t="str">
        <f>INDEX({"L";"M";"M";"J";"V";"S";"D"},WEEKDAY(Y5,2),1)</f>
        <v>L</v>
      </c>
      <c r="AA5" s="47"/>
      <c r="AB5" s="21">
        <f t="shared" ref="AB5:AB29" si="9">AB4+1</f>
        <v>46541</v>
      </c>
      <c r="AC5" s="22" t="str">
        <f>INDEX({"L";"M";"M";"J";"V";"S";"D"},WEEKDAY(AB5,2),1)</f>
        <v>J</v>
      </c>
      <c r="AD5" s="68" t="s">
        <v>19</v>
      </c>
      <c r="AE5" s="21">
        <f t="shared" ref="AE5:AE29" si="10">AE4+1</f>
        <v>46571</v>
      </c>
      <c r="AF5" s="22" t="str">
        <f>INDEX({"L";"M";"M";"J";"V";"S";"D"},WEEKDAY(AE5,2),1)</f>
        <v>S</v>
      </c>
      <c r="AG5" s="82"/>
      <c r="AH5" s="21">
        <f t="shared" ref="AH5:AH29" si="11">AH4+1</f>
        <v>46602</v>
      </c>
      <c r="AI5" s="22" t="str">
        <f>INDEX({"L";"M";"M";"J";"V";"S";"D"},WEEKDAY(AH5,2),1)</f>
        <v>M</v>
      </c>
      <c r="AJ5" s="38"/>
    </row>
    <row r="6" spans="1:37" ht="17.25" customHeight="1" thickBot="1" x14ac:dyDescent="0.25">
      <c r="A6" s="3">
        <f t="shared" si="0"/>
        <v>46269</v>
      </c>
      <c r="B6" s="4" t="str">
        <f>INDEX({"L";"M";"M";"J";"V";"S";"D"},WEEKDAY(A6,2),1)</f>
        <v>V</v>
      </c>
      <c r="C6" s="55"/>
      <c r="D6" s="12">
        <f t="shared" si="1"/>
        <v>46299</v>
      </c>
      <c r="E6" s="4" t="str">
        <f>INDEX({"L";"M";"M";"J";"V";"S";"D"},WEEKDAY(D6,2),1)</f>
        <v>D</v>
      </c>
      <c r="F6" s="46"/>
      <c r="G6" s="12">
        <f t="shared" si="2"/>
        <v>46330</v>
      </c>
      <c r="H6" s="4" t="str">
        <f>INDEX({"L";"M";"M";"J";"V";"S";"D"},WEEKDAY(G6,2),1)</f>
        <v>M</v>
      </c>
      <c r="I6" s="78"/>
      <c r="J6" s="21">
        <f t="shared" si="3"/>
        <v>46360</v>
      </c>
      <c r="K6" s="22" t="str">
        <f>INDEX({"L";"M";"M";"J";"V";"S";"D"},WEEKDAY(J6,2),1)</f>
        <v>V</v>
      </c>
      <c r="L6" s="45"/>
      <c r="M6" s="21">
        <f t="shared" si="4"/>
        <v>46391</v>
      </c>
      <c r="N6" s="22" t="str">
        <f>INDEX({"L";"M";"M";"J";"V";"S";"D"},WEEKDAY(M6,2),1)</f>
        <v>L</v>
      </c>
      <c r="O6" s="47"/>
      <c r="P6" s="21">
        <f t="shared" si="5"/>
        <v>46422</v>
      </c>
      <c r="Q6" s="22" t="str">
        <f>INDEX({"L";"M";"M";"J";"V";"S";"D"},WEEKDAY(P6,2),1)</f>
        <v>J</v>
      </c>
      <c r="R6" s="68" t="s">
        <v>19</v>
      </c>
      <c r="S6" s="21">
        <f t="shared" si="6"/>
        <v>46450</v>
      </c>
      <c r="T6" s="22" t="str">
        <f>INDEX({"L";"M";"M";"J";"V";"S";"D"},WEEKDAY(S6,2),1)</f>
        <v>J</v>
      </c>
      <c r="U6" s="68" t="s">
        <v>19</v>
      </c>
      <c r="V6" s="21">
        <f t="shared" si="7"/>
        <v>46481</v>
      </c>
      <c r="W6" s="22" t="str">
        <f>INDEX({"L";"M";"M";"J";"V";"S";"D"},WEEKDAY(V6,2),1)</f>
        <v>D</v>
      </c>
      <c r="X6" s="46"/>
      <c r="Y6" s="21">
        <f t="shared" si="8"/>
        <v>46511</v>
      </c>
      <c r="Z6" s="22" t="str">
        <f>INDEX({"L";"M";"M";"J";"V";"S";"D"},WEEKDAY(Y6,2),1)</f>
        <v>M</v>
      </c>
      <c r="AA6" s="61" t="s">
        <v>4</v>
      </c>
      <c r="AB6" s="21">
        <f t="shared" si="9"/>
        <v>46542</v>
      </c>
      <c r="AC6" s="22" t="str">
        <f>INDEX({"L";"M";"M";"J";"V";"S";"D"},WEEKDAY(AB6,2),1)</f>
        <v>V</v>
      </c>
      <c r="AD6" s="46"/>
      <c r="AE6" s="21">
        <f t="shared" si="10"/>
        <v>46572</v>
      </c>
      <c r="AF6" s="22" t="str">
        <f>INDEX({"L";"M";"M";"J";"V";"S";"D"},WEEKDAY(AE6,2),1)</f>
        <v>D</v>
      </c>
      <c r="AG6" s="37"/>
      <c r="AH6" s="21">
        <f t="shared" si="11"/>
        <v>46603</v>
      </c>
      <c r="AI6" s="22" t="str">
        <f>INDEX({"L";"M";"M";"J";"V";"S";"D"},WEEKDAY(AH6,2),1)</f>
        <v>M</v>
      </c>
      <c r="AJ6" s="38"/>
    </row>
    <row r="7" spans="1:37" ht="17.25" customHeight="1" thickBot="1" x14ac:dyDescent="0.25">
      <c r="A7" s="3">
        <f t="shared" si="0"/>
        <v>46270</v>
      </c>
      <c r="B7" s="4" t="str">
        <f>INDEX({"L";"M";"M";"J";"V";"S";"D"},WEEKDAY(A7,2),1)</f>
        <v>S</v>
      </c>
      <c r="C7" s="83" t="s">
        <v>6</v>
      </c>
      <c r="D7" s="12">
        <f t="shared" si="1"/>
        <v>46300</v>
      </c>
      <c r="E7" s="4" t="str">
        <f>INDEX({"L";"M";"M";"J";"V";"S";"D"},WEEKDAY(D7,2),1)</f>
        <v>L</v>
      </c>
      <c r="F7" s="46"/>
      <c r="G7" s="12">
        <f t="shared" si="2"/>
        <v>46331</v>
      </c>
      <c r="H7" s="4" t="str">
        <f>INDEX({"L";"M";"M";"J";"V";"S";"D"},WEEKDAY(G7,2),1)</f>
        <v>J</v>
      </c>
      <c r="I7" s="68" t="s">
        <v>19</v>
      </c>
      <c r="J7" s="21">
        <f t="shared" si="3"/>
        <v>46361</v>
      </c>
      <c r="K7" s="22" t="str">
        <f>INDEX({"L";"M";"M";"J";"V";"S";"D"},WEEKDAY(J7,2),1)</f>
        <v>S</v>
      </c>
      <c r="L7" s="45"/>
      <c r="M7" s="21">
        <f t="shared" si="4"/>
        <v>46392</v>
      </c>
      <c r="N7" s="22" t="str">
        <f>INDEX({"L";"M";"M";"J";"V";"S";"D"},WEEKDAY(M7,2),1)</f>
        <v>M</v>
      </c>
      <c r="O7" s="61" t="s">
        <v>4</v>
      </c>
      <c r="P7" s="21">
        <f t="shared" si="5"/>
        <v>46423</v>
      </c>
      <c r="Q7" s="22" t="str">
        <f>INDEX({"L";"M";"M";"J";"V";"S";"D"},WEEKDAY(P7,2),1)</f>
        <v>V</v>
      </c>
      <c r="R7" s="46"/>
      <c r="S7" s="21">
        <f t="shared" si="6"/>
        <v>46451</v>
      </c>
      <c r="T7" s="22" t="str">
        <f>INDEX({"L";"M";"M";"J";"V";"S";"D"},WEEKDAY(S7,2),1)</f>
        <v>V</v>
      </c>
      <c r="U7" s="47"/>
      <c r="V7" s="21">
        <f t="shared" si="7"/>
        <v>46482</v>
      </c>
      <c r="W7" s="22" t="str">
        <f>INDEX({"L";"M";"M";"J";"V";"S";"D"},WEEKDAY(V7,2),1)</f>
        <v>L</v>
      </c>
      <c r="X7" s="46"/>
      <c r="Y7" s="21">
        <f t="shared" si="8"/>
        <v>46512</v>
      </c>
      <c r="Z7" s="22" t="str">
        <f>INDEX({"L";"M";"M";"J";"V";"S";"D"},WEEKDAY(Y7,2),1)</f>
        <v>M</v>
      </c>
      <c r="AA7" s="47"/>
      <c r="AB7" s="21">
        <f t="shared" si="9"/>
        <v>46543</v>
      </c>
      <c r="AC7" s="22" t="str">
        <f>INDEX({"L";"M";"M";"J";"V";"S";"D"},WEEKDAY(AB7,2),1)</f>
        <v>S</v>
      </c>
      <c r="AD7" s="46"/>
      <c r="AE7" s="21">
        <f t="shared" si="10"/>
        <v>46573</v>
      </c>
      <c r="AF7" s="22" t="str">
        <f>INDEX({"L";"M";"M";"J";"V";"S";"D"},WEEKDAY(AE7,2),1)</f>
        <v>L</v>
      </c>
      <c r="AG7" s="37"/>
      <c r="AH7" s="21">
        <f t="shared" si="11"/>
        <v>46604</v>
      </c>
      <c r="AI7" s="22" t="str">
        <f>INDEX({"L";"M";"M";"J";"V";"S";"D"},WEEKDAY(AH7,2),1)</f>
        <v>J</v>
      </c>
      <c r="AJ7" s="38"/>
    </row>
    <row r="8" spans="1:37" ht="17.25" customHeight="1" x14ac:dyDescent="0.2">
      <c r="A8" s="3">
        <f t="shared" si="0"/>
        <v>46271</v>
      </c>
      <c r="B8" s="4" t="str">
        <f>INDEX({"L";"M";"M";"J";"V";"S";"D"},WEEKDAY(A8,2),1)</f>
        <v>D</v>
      </c>
      <c r="C8" s="47"/>
      <c r="D8" s="12">
        <f t="shared" si="1"/>
        <v>46301</v>
      </c>
      <c r="E8" s="4" t="str">
        <f>INDEX({"L";"M";"M";"J";"V";"S";"D"},WEEKDAY(D8,2),1)</f>
        <v>M</v>
      </c>
      <c r="F8" s="61" t="s">
        <v>4</v>
      </c>
      <c r="G8" s="12">
        <f t="shared" si="2"/>
        <v>46332</v>
      </c>
      <c r="H8" s="4" t="str">
        <f>INDEX({"L";"M";"M";"J";"V";"S";"D"},WEEKDAY(G8,2),1)</f>
        <v>V</v>
      </c>
      <c r="I8" s="47"/>
      <c r="J8" s="35">
        <f t="shared" si="3"/>
        <v>46362</v>
      </c>
      <c r="K8" s="22" t="str">
        <f>INDEX({"L";"M";"M";"J";"V";"S";"D"},WEEKDAY(J8,2),1)</f>
        <v>D</v>
      </c>
      <c r="L8" s="45"/>
      <c r="M8" s="21">
        <f t="shared" si="4"/>
        <v>46393</v>
      </c>
      <c r="N8" s="22" t="str">
        <f>INDEX({"L";"M";"M";"J";"V";"S";"D"},WEEKDAY(M8,2),1)</f>
        <v>M</v>
      </c>
      <c r="O8" s="46"/>
      <c r="P8" s="21">
        <f t="shared" si="5"/>
        <v>46424</v>
      </c>
      <c r="Q8" s="22" t="str">
        <f>INDEX({"L";"M";"M";"J";"V";"S";"D"},WEEKDAY(P8,2),1)</f>
        <v>S</v>
      </c>
      <c r="R8" s="46"/>
      <c r="S8" s="21">
        <f t="shared" si="6"/>
        <v>46452</v>
      </c>
      <c r="T8" s="22" t="str">
        <f>INDEX({"L";"M";"M";"J";"V";"S";"D"},WEEKDAY(S8,2),1)</f>
        <v>S</v>
      </c>
      <c r="U8" s="47"/>
      <c r="V8" s="21">
        <f t="shared" si="7"/>
        <v>46483</v>
      </c>
      <c r="W8" s="22" t="str">
        <f>INDEX({"L";"M";"M";"J";"V";"S";"D"},WEEKDAY(V8,2),1)</f>
        <v>M</v>
      </c>
      <c r="X8" s="61" t="s">
        <v>4</v>
      </c>
      <c r="Y8" s="21">
        <f t="shared" si="8"/>
        <v>46513</v>
      </c>
      <c r="Z8" s="22" t="str">
        <f>INDEX({"L";"M";"M";"J";"V";"S";"D"},WEEKDAY(Y8,2),1)</f>
        <v>J</v>
      </c>
      <c r="AA8" s="52"/>
      <c r="AB8" s="21">
        <f t="shared" si="9"/>
        <v>46544</v>
      </c>
      <c r="AC8" s="22" t="str">
        <f>INDEX({"L";"M";"M";"J";"V";"S";"D"},WEEKDAY(AB8,2),1)</f>
        <v>D</v>
      </c>
      <c r="AD8" s="46"/>
      <c r="AE8" s="21">
        <f t="shared" si="10"/>
        <v>46574</v>
      </c>
      <c r="AF8" s="22" t="str">
        <f>INDEX({"L";"M";"M";"J";"V";"S";"D"},WEEKDAY(AE8,2),1)</f>
        <v>M</v>
      </c>
      <c r="AG8" s="37"/>
      <c r="AH8" s="21">
        <f t="shared" si="11"/>
        <v>46605</v>
      </c>
      <c r="AI8" s="22" t="str">
        <f>INDEX({"L";"M";"M";"J";"V";"S";"D"},WEEKDAY(AH8,2),1)</f>
        <v>V</v>
      </c>
      <c r="AJ8" s="38"/>
    </row>
    <row r="9" spans="1:37" ht="17.25" customHeight="1" x14ac:dyDescent="0.2">
      <c r="A9" s="3">
        <f t="shared" si="0"/>
        <v>46272</v>
      </c>
      <c r="B9" s="4" t="str">
        <f>INDEX({"L";"M";"M";"J";"V";"S";"D"},WEEKDAY(A9,2),1)</f>
        <v>L</v>
      </c>
      <c r="C9" s="46"/>
      <c r="D9" s="12">
        <f t="shared" si="1"/>
        <v>46302</v>
      </c>
      <c r="E9" s="4" t="str">
        <f>INDEX({"L";"M";"M";"J";"V";"S";"D"},WEEKDAY(D9,2),1)</f>
        <v>M</v>
      </c>
      <c r="F9" s="46"/>
      <c r="G9" s="12">
        <f t="shared" si="2"/>
        <v>46333</v>
      </c>
      <c r="H9" s="4" t="str">
        <f>INDEX({"L";"M";"M";"J";"V";"S";"D"},WEEKDAY(G9,2),1)</f>
        <v>S</v>
      </c>
      <c r="I9" s="78"/>
      <c r="J9" s="35">
        <f t="shared" si="3"/>
        <v>46363</v>
      </c>
      <c r="K9" s="22" t="str">
        <f>INDEX({"L";"M";"M";"J";"V";"S";"D"},WEEKDAY(J9,2),1)</f>
        <v>L</v>
      </c>
      <c r="L9" s="45"/>
      <c r="M9" s="21">
        <f t="shared" si="4"/>
        <v>46394</v>
      </c>
      <c r="N9" s="22" t="str">
        <f>INDEX({"L";"M";"M";"J";"V";"S";"D"},WEEKDAY(M9,2),1)</f>
        <v>J</v>
      </c>
      <c r="O9" s="68" t="s">
        <v>19</v>
      </c>
      <c r="P9" s="21">
        <f t="shared" si="5"/>
        <v>46425</v>
      </c>
      <c r="Q9" s="22" t="str">
        <f>INDEX({"L";"M";"M";"J";"V";"S";"D"},WEEKDAY(P9,2),1)</f>
        <v>D</v>
      </c>
      <c r="R9" s="46"/>
      <c r="S9" s="21">
        <f t="shared" si="6"/>
        <v>46453</v>
      </c>
      <c r="T9" s="22" t="str">
        <f>INDEX({"L";"M";"M";"J";"V";"S";"D"},WEEKDAY(S9,2),1)</f>
        <v>D</v>
      </c>
      <c r="U9" s="47"/>
      <c r="V9" s="21">
        <f t="shared" si="7"/>
        <v>46484</v>
      </c>
      <c r="W9" s="22" t="str">
        <f>INDEX({"L";"M";"M";"J";"V";"S";"D"},WEEKDAY(V9,2),1)</f>
        <v>M</v>
      </c>
      <c r="X9" s="46"/>
      <c r="Y9" s="21">
        <f t="shared" si="8"/>
        <v>46514</v>
      </c>
      <c r="Z9" s="22" t="str">
        <f>INDEX({"L";"M";"M";"J";"V";"S";"D"},WEEKDAY(Y9,2),1)</f>
        <v>V</v>
      </c>
      <c r="AA9" s="37"/>
      <c r="AB9" s="21">
        <f t="shared" si="9"/>
        <v>46545</v>
      </c>
      <c r="AC9" s="22" t="str">
        <f>INDEX({"L";"M";"M";"J";"V";"S";"D"},WEEKDAY(AB9,2),1)</f>
        <v>L</v>
      </c>
      <c r="AD9" s="46"/>
      <c r="AE9" s="21">
        <f t="shared" si="10"/>
        <v>46575</v>
      </c>
      <c r="AF9" s="22" t="str">
        <f>INDEX({"L";"M";"M";"J";"V";"S";"D"},WEEKDAY(AE9,2),1)</f>
        <v>M</v>
      </c>
      <c r="AG9" s="37"/>
      <c r="AH9" s="21">
        <f t="shared" si="11"/>
        <v>46606</v>
      </c>
      <c r="AI9" s="22" t="str">
        <f>INDEX({"L";"M";"M";"J";"V";"S";"D"},WEEKDAY(AH9,2),1)</f>
        <v>S</v>
      </c>
      <c r="AJ9" s="38"/>
    </row>
    <row r="10" spans="1:37" ht="17.25" customHeight="1" x14ac:dyDescent="0.2">
      <c r="A10" s="3">
        <f t="shared" si="0"/>
        <v>46273</v>
      </c>
      <c r="B10" s="4" t="str">
        <f>INDEX({"L";"M";"M";"J";"V";"S";"D"},WEEKDAY(A10,2),1)</f>
        <v>M</v>
      </c>
      <c r="C10" s="61" t="s">
        <v>4</v>
      </c>
      <c r="D10" s="12">
        <f t="shared" si="1"/>
        <v>46303</v>
      </c>
      <c r="E10" s="4" t="str">
        <f>INDEX({"L";"M";"M";"J";"V";"S";"D"},WEEKDAY(D10,2),1)</f>
        <v>J</v>
      </c>
      <c r="F10" s="68" t="s">
        <v>19</v>
      </c>
      <c r="G10" s="12">
        <f t="shared" si="2"/>
        <v>46334</v>
      </c>
      <c r="H10" s="4" t="str">
        <f>INDEX({"L";"M";"M";"J";"V";"S";"D"},WEEKDAY(G10,2),1)</f>
        <v>D</v>
      </c>
      <c r="I10" s="44"/>
      <c r="J10" s="35">
        <f t="shared" si="3"/>
        <v>46364</v>
      </c>
      <c r="K10" s="22" t="str">
        <f>INDEX({"L";"M";"M";"J";"V";"S";"D"},WEEKDAY(J10,2),1)</f>
        <v>M</v>
      </c>
      <c r="L10" s="76" t="s">
        <v>4</v>
      </c>
      <c r="M10" s="21">
        <f t="shared" si="4"/>
        <v>46395</v>
      </c>
      <c r="N10" s="22" t="str">
        <f>INDEX({"L";"M";"M";"J";"V";"S";"D"},WEEKDAY(M10,2),1)</f>
        <v>V</v>
      </c>
      <c r="O10" s="46"/>
      <c r="P10" s="21">
        <f t="shared" si="5"/>
        <v>46426</v>
      </c>
      <c r="Q10" s="22" t="str">
        <f>INDEX({"L";"M";"M";"J";"V";"S";"D"},WEEKDAY(P10,2),1)</f>
        <v>L</v>
      </c>
      <c r="R10" s="46"/>
      <c r="S10" s="21">
        <f t="shared" si="6"/>
        <v>46454</v>
      </c>
      <c r="T10" s="22" t="str">
        <f>INDEX({"L";"M";"M";"J";"V";"S";"D"},WEEKDAY(S10,2),1)</f>
        <v>L</v>
      </c>
      <c r="U10" s="47"/>
      <c r="V10" s="21">
        <f t="shared" si="7"/>
        <v>46485</v>
      </c>
      <c r="W10" s="22" t="str">
        <f>INDEX({"L";"M";"M";"J";"V";"S";"D"},WEEKDAY(V10,2),1)</f>
        <v>J</v>
      </c>
      <c r="X10" s="68" t="s">
        <v>19</v>
      </c>
      <c r="Y10" s="21">
        <f t="shared" si="8"/>
        <v>46515</v>
      </c>
      <c r="Z10" s="22" t="str">
        <f>INDEX({"L";"M";"M";"J";"V";"S";"D"},WEEKDAY(Y10,2),1)</f>
        <v>S</v>
      </c>
      <c r="AA10" s="52"/>
      <c r="AB10" s="21">
        <f t="shared" si="9"/>
        <v>46546</v>
      </c>
      <c r="AC10" s="22" t="str">
        <f>INDEX({"L";"M";"M";"J";"V";"S";"D"},WEEKDAY(AB10,2),1)</f>
        <v>M</v>
      </c>
      <c r="AD10" s="61" t="s">
        <v>4</v>
      </c>
      <c r="AE10" s="21">
        <f t="shared" si="10"/>
        <v>46576</v>
      </c>
      <c r="AF10" s="22" t="str">
        <f>INDEX({"L";"M";"M";"J";"V";"S";"D"},WEEKDAY(AE10,2),1)</f>
        <v>J</v>
      </c>
      <c r="AG10" s="37"/>
      <c r="AH10" s="21">
        <f t="shared" si="11"/>
        <v>46607</v>
      </c>
      <c r="AI10" s="22" t="str">
        <f>INDEX({"L";"M";"M";"J";"V";"S";"D"},WEEKDAY(AH10,2),1)</f>
        <v>D</v>
      </c>
      <c r="AJ10" s="38"/>
    </row>
    <row r="11" spans="1:37" ht="17.25" customHeight="1" thickBot="1" x14ac:dyDescent="0.25">
      <c r="A11" s="3">
        <f t="shared" si="0"/>
        <v>46274</v>
      </c>
      <c r="B11" s="4" t="str">
        <f>INDEX({"L";"M";"M";"J";"V";"S";"D"},WEEKDAY(A11,2),1)</f>
        <v>M</v>
      </c>
      <c r="C11" s="46"/>
      <c r="D11" s="12">
        <f t="shared" si="1"/>
        <v>46304</v>
      </c>
      <c r="E11" s="4" t="str">
        <f>INDEX({"L";"M";"M";"J";"V";"S";"D"},WEEKDAY(D11,2),1)</f>
        <v>V</v>
      </c>
      <c r="F11" s="46"/>
      <c r="G11" s="12">
        <f t="shared" si="2"/>
        <v>46335</v>
      </c>
      <c r="H11" s="4" t="str">
        <f>INDEX({"L";"M";"M";"J";"V";"S";"D"},WEEKDAY(G11,2),1)</f>
        <v>L</v>
      </c>
      <c r="I11" s="44"/>
      <c r="J11" s="35">
        <f t="shared" si="3"/>
        <v>46365</v>
      </c>
      <c r="K11" s="22" t="str">
        <f>INDEX({"L";"M";"M";"J";"V";"S";"D"},WEEKDAY(J11,2),1)</f>
        <v>M</v>
      </c>
      <c r="L11" s="45"/>
      <c r="M11" s="21">
        <f t="shared" si="4"/>
        <v>46396</v>
      </c>
      <c r="N11" s="22" t="str">
        <f>INDEX({"L";"M";"M";"J";"V";"S";"D"},WEEKDAY(M11,2),1)</f>
        <v>S</v>
      </c>
      <c r="O11" s="46"/>
      <c r="P11" s="21">
        <f t="shared" si="5"/>
        <v>46427</v>
      </c>
      <c r="Q11" s="22" t="str">
        <f>INDEX({"L";"M";"M";"J";"V";"S";"D"},WEEKDAY(P11,2),1)</f>
        <v>M</v>
      </c>
      <c r="R11" s="61" t="s">
        <v>4</v>
      </c>
      <c r="S11" s="21">
        <f t="shared" si="6"/>
        <v>46455</v>
      </c>
      <c r="T11" s="22" t="str">
        <f>INDEX({"L";"M";"M";"J";"V";"S";"D"},WEEKDAY(S11,2),1)</f>
        <v>M</v>
      </c>
      <c r="U11" s="61" t="s">
        <v>4</v>
      </c>
      <c r="V11" s="21">
        <f t="shared" si="7"/>
        <v>46486</v>
      </c>
      <c r="W11" s="22" t="str">
        <f>INDEX({"L";"M";"M";"J";"V";"S";"D"},WEEKDAY(V11,2),1)</f>
        <v>V</v>
      </c>
      <c r="X11" s="55"/>
      <c r="Y11" s="21">
        <f t="shared" si="8"/>
        <v>46516</v>
      </c>
      <c r="Z11" s="22" t="str">
        <f>INDEX({"L";"M";"M";"J";"V";"S";"D"},WEEKDAY(Y11,2),1)</f>
        <v>D</v>
      </c>
      <c r="AA11" s="81"/>
      <c r="AB11" s="21">
        <f t="shared" si="9"/>
        <v>46547</v>
      </c>
      <c r="AC11" s="22" t="str">
        <f>INDEX({"L";"M";"M";"J";"V";"S";"D"},WEEKDAY(AB11,2),1)</f>
        <v>M</v>
      </c>
      <c r="AD11" s="46"/>
      <c r="AE11" s="21">
        <f t="shared" si="10"/>
        <v>46577</v>
      </c>
      <c r="AF11" s="22" t="str">
        <f>INDEX({"L";"M";"M";"J";"V";"S";"D"},WEEKDAY(AE11,2),1)</f>
        <v>V</v>
      </c>
      <c r="AG11" s="37"/>
      <c r="AH11" s="21">
        <f t="shared" si="11"/>
        <v>46608</v>
      </c>
      <c r="AI11" s="22" t="str">
        <f>INDEX({"L";"M";"M";"J";"V";"S";"D"},WEEKDAY(AH11,2),1)</f>
        <v>L</v>
      </c>
      <c r="AJ11" s="38"/>
    </row>
    <row r="12" spans="1:37" ht="17.25" customHeight="1" x14ac:dyDescent="0.2">
      <c r="A12" s="3">
        <f t="shared" si="0"/>
        <v>46275</v>
      </c>
      <c r="B12" s="4" t="str">
        <f>INDEX({"L";"M";"M";"J";"V";"S";"D"},WEEKDAY(A12,2),1)</f>
        <v>J</v>
      </c>
      <c r="C12" s="68" t="s">
        <v>19</v>
      </c>
      <c r="D12" s="12">
        <f t="shared" si="1"/>
        <v>46305</v>
      </c>
      <c r="E12" s="4" t="str">
        <f>INDEX({"L";"M";"M";"J";"V";"S";"D"},WEEKDAY(D12,2),1)</f>
        <v>S</v>
      </c>
      <c r="F12" s="46"/>
      <c r="G12" s="12">
        <f t="shared" si="2"/>
        <v>46336</v>
      </c>
      <c r="H12" s="4" t="str">
        <f>INDEX({"L";"M";"M";"J";"V";"S";"D"},WEEKDAY(G12,2),1)</f>
        <v>M</v>
      </c>
      <c r="I12" s="61" t="s">
        <v>4</v>
      </c>
      <c r="J12" s="35">
        <f t="shared" si="3"/>
        <v>46366</v>
      </c>
      <c r="K12" s="22" t="str">
        <f>INDEX({"L";"M";"M";"J";"V";"S";"D"},WEEKDAY(J12,2),1)</f>
        <v>J</v>
      </c>
      <c r="L12" s="77" t="s">
        <v>19</v>
      </c>
      <c r="M12" s="21">
        <f t="shared" si="4"/>
        <v>46397</v>
      </c>
      <c r="N12" s="22" t="str">
        <f>INDEX({"L";"M";"M";"J";"V";"S";"D"},WEEKDAY(M12,2),1)</f>
        <v>D</v>
      </c>
      <c r="O12" s="46"/>
      <c r="P12" s="21">
        <f t="shared" si="5"/>
        <v>46428</v>
      </c>
      <c r="Q12" s="22" t="str">
        <f>INDEX({"L";"M";"M";"J";"V";"S";"D"},WEEKDAY(P12,2),1)</f>
        <v>M</v>
      </c>
      <c r="R12" s="46"/>
      <c r="S12" s="21">
        <f t="shared" si="6"/>
        <v>46456</v>
      </c>
      <c r="T12" s="22" t="str">
        <f>INDEX({"L";"M";"M";"J";"V";"S";"D"},WEEKDAY(S12,2),1)</f>
        <v>M</v>
      </c>
      <c r="U12" s="47"/>
      <c r="V12" s="21">
        <f t="shared" si="7"/>
        <v>46487</v>
      </c>
      <c r="W12" s="22" t="str">
        <f>INDEX({"L";"M";"M";"J";"V";"S";"D"},WEEKDAY(V12,2),1)</f>
        <v>S</v>
      </c>
      <c r="X12" s="56"/>
      <c r="Y12" s="21">
        <f t="shared" si="8"/>
        <v>46517</v>
      </c>
      <c r="Z12" s="22" t="str">
        <f>INDEX({"L";"M";"M";"J";"V";"S";"D"},WEEKDAY(Y12,2),1)</f>
        <v>L</v>
      </c>
      <c r="AA12" s="47"/>
      <c r="AB12" s="21">
        <f t="shared" si="9"/>
        <v>46548</v>
      </c>
      <c r="AC12" s="22" t="str">
        <f>INDEX({"L";"M";"M";"J";"V";"S";"D"},WEEKDAY(AB12,2),1)</f>
        <v>J</v>
      </c>
      <c r="AD12" s="68" t="s">
        <v>19</v>
      </c>
      <c r="AE12" s="21">
        <f t="shared" si="10"/>
        <v>46578</v>
      </c>
      <c r="AF12" s="22" t="str">
        <f>INDEX({"L";"M";"M";"J";"V";"S";"D"},WEEKDAY(AE12,2),1)</f>
        <v>S</v>
      </c>
      <c r="AG12" s="37"/>
      <c r="AH12" s="21">
        <f t="shared" si="11"/>
        <v>46609</v>
      </c>
      <c r="AI12" s="22" t="str">
        <f>INDEX({"L";"M";"M";"J";"V";"S";"D"},WEEKDAY(AH12,2),1)</f>
        <v>M</v>
      </c>
      <c r="AJ12" s="38"/>
    </row>
    <row r="13" spans="1:37" ht="17.25" customHeight="1" x14ac:dyDescent="0.2">
      <c r="A13" s="3">
        <f t="shared" si="0"/>
        <v>46276</v>
      </c>
      <c r="B13" s="4" t="str">
        <f>INDEX({"L";"M";"M";"J";"V";"S";"D"},WEEKDAY(A13,2),1)</f>
        <v>V</v>
      </c>
      <c r="C13" s="46"/>
      <c r="D13" s="12">
        <f t="shared" si="1"/>
        <v>46306</v>
      </c>
      <c r="E13" s="4" t="str">
        <f>INDEX({"L";"M";"M";"J";"V";"S";"D"},WEEKDAY(D13,2),1)</f>
        <v>D</v>
      </c>
      <c r="F13" s="46"/>
      <c r="G13" s="12">
        <f t="shared" si="2"/>
        <v>46337</v>
      </c>
      <c r="H13" s="4" t="str">
        <f>INDEX({"L";"M";"M";"J";"V";"S";"D"},WEEKDAY(G13,2),1)</f>
        <v>M</v>
      </c>
      <c r="I13" s="40"/>
      <c r="J13" s="35">
        <f t="shared" si="3"/>
        <v>46367</v>
      </c>
      <c r="K13" s="22" t="str">
        <f>INDEX({"L";"M";"M";"J";"V";"S";"D"},WEEKDAY(J13,2),1)</f>
        <v>V</v>
      </c>
      <c r="L13" s="45"/>
      <c r="M13" s="21">
        <f t="shared" si="4"/>
        <v>46398</v>
      </c>
      <c r="N13" s="22" t="str">
        <f>INDEX({"L";"M";"M";"J";"V";"S";"D"},WEEKDAY(M13,2),1)</f>
        <v>L</v>
      </c>
      <c r="O13" s="46"/>
      <c r="P13" s="21">
        <f t="shared" si="5"/>
        <v>46429</v>
      </c>
      <c r="Q13" s="22" t="str">
        <f>INDEX({"L";"M";"M";"J";"V";"S";"D"},WEEKDAY(P13,2),1)</f>
        <v>J</v>
      </c>
      <c r="R13" s="68" t="s">
        <v>19</v>
      </c>
      <c r="S13" s="21">
        <f t="shared" si="6"/>
        <v>46457</v>
      </c>
      <c r="T13" s="22" t="str">
        <f>INDEX({"L";"M";"M";"J";"V";"S";"D"},WEEKDAY(S13,2),1)</f>
        <v>J</v>
      </c>
      <c r="U13" s="68" t="s">
        <v>19</v>
      </c>
      <c r="V13" s="21">
        <f t="shared" si="7"/>
        <v>46488</v>
      </c>
      <c r="W13" s="22" t="str">
        <f>INDEX({"L";"M";"M";"J";"V";"S";"D"},WEEKDAY(V13,2),1)</f>
        <v>D</v>
      </c>
      <c r="X13" s="37"/>
      <c r="Y13" s="21">
        <f t="shared" si="8"/>
        <v>46518</v>
      </c>
      <c r="Z13" s="22" t="str">
        <f>INDEX({"L";"M";"M";"J";"V";"S";"D"},WEEKDAY(Y13,2),1)</f>
        <v>M</v>
      </c>
      <c r="AA13" s="61" t="s">
        <v>4</v>
      </c>
      <c r="AB13" s="21">
        <f t="shared" si="9"/>
        <v>46549</v>
      </c>
      <c r="AC13" s="22" t="str">
        <f>INDEX({"L";"M";"M";"J";"V";"S";"D"},WEEKDAY(AB13,2),1)</f>
        <v>V</v>
      </c>
      <c r="AD13" s="46"/>
      <c r="AE13" s="21">
        <f t="shared" si="10"/>
        <v>46579</v>
      </c>
      <c r="AF13" s="22" t="str">
        <f>INDEX({"L";"M";"M";"J";"V";"S";"D"},WEEKDAY(AE13,2),1)</f>
        <v>D</v>
      </c>
      <c r="AG13" s="37"/>
      <c r="AH13" s="21">
        <f t="shared" si="11"/>
        <v>46610</v>
      </c>
      <c r="AI13" s="22" t="str">
        <f>INDEX({"L";"M";"M";"J";"V";"S";"D"},WEEKDAY(AH13,2),1)</f>
        <v>M</v>
      </c>
      <c r="AJ13" s="38"/>
    </row>
    <row r="14" spans="1:37" ht="17.25" customHeight="1" thickBot="1" x14ac:dyDescent="0.25">
      <c r="A14" s="3">
        <f t="shared" si="0"/>
        <v>46277</v>
      </c>
      <c r="B14" s="4" t="str">
        <f>INDEX({"L";"M";"M";"J";"V";"S";"D"},WEEKDAY(A14,2),1)</f>
        <v>S</v>
      </c>
      <c r="C14" s="46"/>
      <c r="D14" s="12">
        <f t="shared" si="1"/>
        <v>46307</v>
      </c>
      <c r="E14" s="4" t="str">
        <f>INDEX({"L";"M";"M";"J";"V";"S";"D"},WEEKDAY(D14,2),1)</f>
        <v>L</v>
      </c>
      <c r="F14" s="46"/>
      <c r="G14" s="12">
        <f t="shared" si="2"/>
        <v>46338</v>
      </c>
      <c r="H14" s="4" t="str">
        <f>INDEX({"L";"M";"M";"J";"V";"S";"D"},WEEKDAY(G14,2),1)</f>
        <v>J</v>
      </c>
      <c r="I14" s="68" t="s">
        <v>19</v>
      </c>
      <c r="J14" s="35">
        <f t="shared" si="3"/>
        <v>46368</v>
      </c>
      <c r="K14" s="22" t="str">
        <f>INDEX({"L";"M";"M";"J";"V";"S";"D"},WEEKDAY(J14,2),1)</f>
        <v>S</v>
      </c>
      <c r="L14" s="45"/>
      <c r="M14" s="21">
        <f t="shared" si="4"/>
        <v>46399</v>
      </c>
      <c r="N14" s="22" t="str">
        <f>INDEX({"L";"M";"M";"J";"V";"S";"D"},WEEKDAY(M14,2),1)</f>
        <v>M</v>
      </c>
      <c r="O14" s="61" t="s">
        <v>4</v>
      </c>
      <c r="P14" s="21">
        <f t="shared" si="5"/>
        <v>46430</v>
      </c>
      <c r="Q14" s="22" t="str">
        <f>INDEX({"L";"M";"M";"J";"V";"S";"D"},WEEKDAY(P14,2),1)</f>
        <v>V</v>
      </c>
      <c r="R14" s="55"/>
      <c r="S14" s="21">
        <f t="shared" si="6"/>
        <v>46458</v>
      </c>
      <c r="T14" s="22" t="str">
        <f>INDEX({"L";"M";"M";"J";"V";"S";"D"},WEEKDAY(S14,2),1)</f>
        <v>V</v>
      </c>
      <c r="U14" s="47"/>
      <c r="V14" s="21">
        <f t="shared" si="7"/>
        <v>46489</v>
      </c>
      <c r="W14" s="22" t="str">
        <f>INDEX({"L";"M";"M";"J";"V";"S";"D"},WEEKDAY(V14,2),1)</f>
        <v>L</v>
      </c>
      <c r="X14" s="37"/>
      <c r="Y14" s="21">
        <f t="shared" si="8"/>
        <v>46519</v>
      </c>
      <c r="Z14" s="22" t="str">
        <f>INDEX({"L";"M";"M";"J";"V";"S";"D"},WEEKDAY(Y14,2),1)</f>
        <v>M</v>
      </c>
      <c r="AA14" s="47"/>
      <c r="AB14" s="21">
        <f t="shared" si="9"/>
        <v>46550</v>
      </c>
      <c r="AC14" s="22" t="str">
        <f>INDEX({"L";"M";"M";"J";"V";"S";"D"},WEEKDAY(AB14,2),1)</f>
        <v>S</v>
      </c>
      <c r="AD14" s="46"/>
      <c r="AE14" s="21">
        <f t="shared" si="10"/>
        <v>46580</v>
      </c>
      <c r="AF14" s="22" t="str">
        <f>INDEX({"L";"M";"M";"J";"V";"S";"D"},WEEKDAY(AE14,2),1)</f>
        <v>L</v>
      </c>
      <c r="AG14" s="37"/>
      <c r="AH14" s="21">
        <f t="shared" si="11"/>
        <v>46611</v>
      </c>
      <c r="AI14" s="22" t="str">
        <f>INDEX({"L";"M";"M";"J";"V";"S";"D"},WEEKDAY(AH14,2),1)</f>
        <v>J</v>
      </c>
      <c r="AJ14" s="38"/>
    </row>
    <row r="15" spans="1:37" ht="17.25" customHeight="1" thickBot="1" x14ac:dyDescent="0.25">
      <c r="A15" s="3">
        <f t="shared" si="0"/>
        <v>46278</v>
      </c>
      <c r="B15" s="4" t="str">
        <f>INDEX({"L";"M";"M";"J";"V";"S";"D"},WEEKDAY(A15,2),1)</f>
        <v>D</v>
      </c>
      <c r="C15" s="46"/>
      <c r="D15" s="12">
        <f t="shared" si="1"/>
        <v>46308</v>
      </c>
      <c r="E15" s="4" t="str">
        <f>INDEX({"L";"M";"M";"J";"V";"S";"D"},WEEKDAY(D15,2),1)</f>
        <v>M</v>
      </c>
      <c r="F15" s="61" t="s">
        <v>4</v>
      </c>
      <c r="G15" s="12">
        <f t="shared" si="2"/>
        <v>46339</v>
      </c>
      <c r="H15" s="4" t="str">
        <f>INDEX({"L";"M";"M";"J";"V";"S";"D"},WEEKDAY(G15,2),1)</f>
        <v>V</v>
      </c>
      <c r="I15" s="44"/>
      <c r="J15" s="35">
        <f t="shared" si="3"/>
        <v>46369</v>
      </c>
      <c r="K15" s="22" t="str">
        <f>INDEX({"L";"M";"M";"J";"V";"S";"D"},WEEKDAY(J15,2),1)</f>
        <v>D</v>
      </c>
      <c r="L15" s="45"/>
      <c r="M15" s="21">
        <f t="shared" si="4"/>
        <v>46400</v>
      </c>
      <c r="N15" s="22" t="str">
        <f>INDEX({"L";"M";"M";"J";"V";"S";"D"},WEEKDAY(M15,2),1)</f>
        <v>M</v>
      </c>
      <c r="O15" s="46"/>
      <c r="P15" s="21">
        <f t="shared" si="5"/>
        <v>46431</v>
      </c>
      <c r="Q15" s="22" t="str">
        <f>INDEX({"L";"M";"M";"J";"V";"S";"D"},WEEKDAY(P15,2),1)</f>
        <v>S</v>
      </c>
      <c r="R15" s="56"/>
      <c r="S15" s="21">
        <f t="shared" si="6"/>
        <v>46459</v>
      </c>
      <c r="T15" s="22" t="str">
        <f>INDEX({"L";"M";"M";"J";"V";"S";"D"},WEEKDAY(S15,2),1)</f>
        <v>S</v>
      </c>
      <c r="U15" s="47"/>
      <c r="V15" s="21">
        <f t="shared" si="7"/>
        <v>46490</v>
      </c>
      <c r="W15" s="22" t="str">
        <f>INDEX({"L";"M";"M";"J";"V";"S";"D"},WEEKDAY(V15,2),1)</f>
        <v>M</v>
      </c>
      <c r="X15" s="37"/>
      <c r="Y15" s="21">
        <f t="shared" si="8"/>
        <v>46520</v>
      </c>
      <c r="Z15" s="22" t="str">
        <f>INDEX({"L";"M";"M";"J";"V";"S";"D"},WEEKDAY(Y15,2),1)</f>
        <v>J</v>
      </c>
      <c r="AA15" s="68" t="s">
        <v>19</v>
      </c>
      <c r="AB15" s="21">
        <f t="shared" si="9"/>
        <v>46551</v>
      </c>
      <c r="AC15" s="22" t="str">
        <f>INDEX({"L";"M";"M";"J";"V";"S";"D"},WEEKDAY(AB15,2),1)</f>
        <v>D</v>
      </c>
      <c r="AD15" s="46"/>
      <c r="AE15" s="21">
        <f t="shared" si="10"/>
        <v>46581</v>
      </c>
      <c r="AF15" s="22" t="str">
        <f>INDEX({"L";"M";"M";"J";"V";"S";"D"},WEEKDAY(AE15,2),1)</f>
        <v>M</v>
      </c>
      <c r="AG15" s="57"/>
      <c r="AH15" s="21">
        <f t="shared" si="11"/>
        <v>46612</v>
      </c>
      <c r="AI15" s="22" t="str">
        <f>INDEX({"L";"M";"M";"J";"V";"S";"D"},WEEKDAY(AH15,2),1)</f>
        <v>V</v>
      </c>
      <c r="AJ15" s="38"/>
    </row>
    <row r="16" spans="1:37" ht="17.25" customHeight="1" x14ac:dyDescent="0.2">
      <c r="A16" s="3">
        <f t="shared" si="0"/>
        <v>46279</v>
      </c>
      <c r="B16" s="4" t="str">
        <f>INDEX({"L";"M";"M";"J";"V";"S";"D"},WEEKDAY(A16,2),1)</f>
        <v>L</v>
      </c>
      <c r="C16" s="46"/>
      <c r="D16" s="12">
        <f t="shared" si="1"/>
        <v>46309</v>
      </c>
      <c r="E16" s="4" t="str">
        <f>INDEX({"L";"M";"M";"J";"V";"S";"D"},WEEKDAY(D16,2),1)</f>
        <v>M</v>
      </c>
      <c r="F16" s="44"/>
      <c r="G16" s="12">
        <f t="shared" si="2"/>
        <v>46340</v>
      </c>
      <c r="H16" s="4" t="str">
        <f>INDEX({"L";"M";"M";"J";"V";"S";"D"},WEEKDAY(G16,2),1)</f>
        <v>S</v>
      </c>
      <c r="I16" s="44"/>
      <c r="J16" s="35">
        <f t="shared" si="3"/>
        <v>46370</v>
      </c>
      <c r="K16" s="22" t="str">
        <f>INDEX({"L";"M";"M";"J";"V";"S";"D"},WEEKDAY(J16,2),1)</f>
        <v>L</v>
      </c>
      <c r="L16" s="45"/>
      <c r="M16" s="21">
        <f t="shared" si="4"/>
        <v>46401</v>
      </c>
      <c r="N16" s="22" t="str">
        <f>INDEX({"L";"M";"M";"J";"V";"S";"D"},WEEKDAY(M16,2),1)</f>
        <v>J</v>
      </c>
      <c r="O16" s="68" t="s">
        <v>19</v>
      </c>
      <c r="P16" s="21">
        <f t="shared" si="5"/>
        <v>46432</v>
      </c>
      <c r="Q16" s="22" t="str">
        <f>INDEX({"L";"M";"M";"J";"V";"S";"D"},WEEKDAY(P16,2),1)</f>
        <v>D</v>
      </c>
      <c r="R16" s="37"/>
      <c r="S16" s="21">
        <f t="shared" si="6"/>
        <v>46460</v>
      </c>
      <c r="T16" s="22" t="str">
        <f>INDEX({"L";"M";"M";"J";"V";"S";"D"},WEEKDAY(S16,2),1)</f>
        <v>D</v>
      </c>
      <c r="U16" s="47"/>
      <c r="V16" s="21">
        <f t="shared" si="7"/>
        <v>46491</v>
      </c>
      <c r="W16" s="22" t="str">
        <f>INDEX({"L";"M";"M";"J";"V";"S";"D"},WEEKDAY(V16,2),1)</f>
        <v>M</v>
      </c>
      <c r="X16" s="37"/>
      <c r="Y16" s="21">
        <f t="shared" si="8"/>
        <v>46521</v>
      </c>
      <c r="Z16" s="22" t="str">
        <f>INDEX({"L";"M";"M";"J";"V";"S";"D"},WEEKDAY(Y16,2),1)</f>
        <v>V</v>
      </c>
      <c r="AA16" s="47"/>
      <c r="AB16" s="21">
        <f t="shared" si="9"/>
        <v>46552</v>
      </c>
      <c r="AC16" s="22" t="str">
        <f>INDEX({"L";"M";"M";"J";"V";"S";"D"},WEEKDAY(AB16,2),1)</f>
        <v>L</v>
      </c>
      <c r="AD16" s="46"/>
      <c r="AE16" s="21">
        <f t="shared" si="10"/>
        <v>46582</v>
      </c>
      <c r="AF16" s="22" t="str">
        <f>INDEX({"L";"M";"M";"J";"V";"S";"D"},WEEKDAY(AE16,2),1)</f>
        <v>M</v>
      </c>
      <c r="AG16" s="52"/>
      <c r="AH16" s="21">
        <f t="shared" si="11"/>
        <v>46613</v>
      </c>
      <c r="AI16" s="22" t="str">
        <f>INDEX({"L";"M";"M";"J";"V";"S";"D"},WEEKDAY(AH16,2),1)</f>
        <v>S</v>
      </c>
      <c r="AJ16" s="38"/>
    </row>
    <row r="17" spans="1:36" ht="17.25" customHeight="1" x14ac:dyDescent="0.2">
      <c r="A17" s="3">
        <f t="shared" si="0"/>
        <v>46280</v>
      </c>
      <c r="B17" s="4" t="str">
        <f>INDEX({"L";"M";"M";"J";"V";"S";"D"},WEEKDAY(A17,2),1)</f>
        <v>M</v>
      </c>
      <c r="C17" s="61" t="s">
        <v>4</v>
      </c>
      <c r="D17" s="12">
        <f t="shared" si="1"/>
        <v>46310</v>
      </c>
      <c r="E17" s="4" t="str">
        <f>INDEX({"L";"M";"M";"J";"V";"S";"D"},WEEKDAY(D17,2),1)</f>
        <v>J</v>
      </c>
      <c r="F17" s="68" t="s">
        <v>19</v>
      </c>
      <c r="G17" s="12">
        <f t="shared" si="2"/>
        <v>46341</v>
      </c>
      <c r="H17" s="4" t="str">
        <f>INDEX({"L";"M";"M";"J";"V";"S";"D"},WEEKDAY(G17,2),1)</f>
        <v>D</v>
      </c>
      <c r="I17" s="44"/>
      <c r="J17" s="35">
        <f t="shared" si="3"/>
        <v>46371</v>
      </c>
      <c r="K17" s="22" t="str">
        <f>INDEX({"L";"M";"M";"J";"V";"S";"D"},WEEKDAY(J17,2),1)</f>
        <v>M</v>
      </c>
      <c r="L17" s="76" t="s">
        <v>4</v>
      </c>
      <c r="M17" s="21">
        <f t="shared" si="4"/>
        <v>46402</v>
      </c>
      <c r="N17" s="22" t="str">
        <f>INDEX({"L";"M";"M";"J";"V";"S";"D"},WEEKDAY(M17,2),1)</f>
        <v>V</v>
      </c>
      <c r="O17" s="46"/>
      <c r="P17" s="21">
        <f t="shared" si="5"/>
        <v>46433</v>
      </c>
      <c r="Q17" s="22" t="str">
        <f>INDEX({"L";"M";"M";"J";"V";"S";"D"},WEEKDAY(P17,2),1)</f>
        <v>L</v>
      </c>
      <c r="R17" s="37"/>
      <c r="S17" s="21">
        <f t="shared" si="6"/>
        <v>46461</v>
      </c>
      <c r="T17" s="22" t="str">
        <f>INDEX({"L";"M";"M";"J";"V";"S";"D"},WEEKDAY(S17,2),1)</f>
        <v>L</v>
      </c>
      <c r="U17" s="47"/>
      <c r="V17" s="21">
        <f t="shared" si="7"/>
        <v>46492</v>
      </c>
      <c r="W17" s="22" t="str">
        <f>INDEX({"L";"M";"M";"J";"V";"S";"D"},WEEKDAY(V17,2),1)</f>
        <v>J</v>
      </c>
      <c r="X17" s="37"/>
      <c r="Y17" s="21">
        <f t="shared" si="8"/>
        <v>46522</v>
      </c>
      <c r="Z17" s="22" t="str">
        <f>INDEX({"L";"M";"M";"J";"V";"S";"D"},WEEKDAY(Y17,2),1)</f>
        <v>S</v>
      </c>
      <c r="AA17" s="47"/>
      <c r="AB17" s="21">
        <f t="shared" si="9"/>
        <v>46553</v>
      </c>
      <c r="AC17" s="22" t="str">
        <f>INDEX({"L";"M";"M";"J";"V";"S";"D"},WEEKDAY(AB17,2),1)</f>
        <v>M</v>
      </c>
      <c r="AD17" s="61" t="s">
        <v>4</v>
      </c>
      <c r="AE17" s="21">
        <f t="shared" si="10"/>
        <v>46583</v>
      </c>
      <c r="AF17" s="22" t="str">
        <f>INDEX({"L";"M";"M";"J";"V";"S";"D"},WEEKDAY(AE17,2),1)</f>
        <v>J</v>
      </c>
      <c r="AG17" s="37"/>
      <c r="AH17" s="21">
        <f t="shared" si="11"/>
        <v>46614</v>
      </c>
      <c r="AI17" s="22" t="str">
        <f>INDEX({"L";"M";"M";"J";"V";"S";"D"},WEEKDAY(AH17,2),1)</f>
        <v>D</v>
      </c>
      <c r="AJ17" s="42"/>
    </row>
    <row r="18" spans="1:36" ht="17.25" customHeight="1" thickBot="1" x14ac:dyDescent="0.25">
      <c r="A18" s="3">
        <f t="shared" si="0"/>
        <v>46281</v>
      </c>
      <c r="B18" s="4" t="str">
        <f>INDEX({"L";"M";"M";"J";"V";"S";"D"},WEEKDAY(A18,2),1)</f>
        <v>M</v>
      </c>
      <c r="C18" s="46"/>
      <c r="D18" s="12">
        <f t="shared" si="1"/>
        <v>46311</v>
      </c>
      <c r="E18" s="4" t="str">
        <f>INDEX({"L";"M";"M";"J";"V";"S";"D"},WEEKDAY(D18,2),1)</f>
        <v>V</v>
      </c>
      <c r="F18" s="55"/>
      <c r="G18" s="12">
        <f t="shared" si="2"/>
        <v>46342</v>
      </c>
      <c r="H18" s="4" t="str">
        <f>INDEX({"L";"M";"M";"J";"V";"S";"D"},WEEKDAY(G18,2),1)</f>
        <v>L</v>
      </c>
      <c r="I18" s="44"/>
      <c r="J18" s="35">
        <f t="shared" si="3"/>
        <v>46372</v>
      </c>
      <c r="K18" s="22" t="str">
        <f>INDEX({"L";"M";"M";"J";"V";"S";"D"},WEEKDAY(J18,2),1)</f>
        <v>M</v>
      </c>
      <c r="L18" s="45"/>
      <c r="M18" s="21">
        <f t="shared" si="4"/>
        <v>46403</v>
      </c>
      <c r="N18" s="22" t="str">
        <f>INDEX({"L";"M";"M";"J";"V";"S";"D"},WEEKDAY(M18,2),1)</f>
        <v>S</v>
      </c>
      <c r="O18" s="46"/>
      <c r="P18" s="21">
        <f t="shared" si="5"/>
        <v>46434</v>
      </c>
      <c r="Q18" s="22" t="str">
        <f>INDEX({"L";"M";"M";"J";"V";"S";"D"},WEEKDAY(P18,2),1)</f>
        <v>M</v>
      </c>
      <c r="R18" s="37"/>
      <c r="S18" s="21">
        <f t="shared" si="6"/>
        <v>46462</v>
      </c>
      <c r="T18" s="22" t="str">
        <f>INDEX({"L";"M";"M";"J";"V";"S";"D"},WEEKDAY(S18,2),1)</f>
        <v>M</v>
      </c>
      <c r="U18" s="61" t="s">
        <v>4</v>
      </c>
      <c r="V18" s="21">
        <f t="shared" si="7"/>
        <v>46493</v>
      </c>
      <c r="W18" s="22" t="str">
        <f>INDEX({"L";"M";"M";"J";"V";"S";"D"},WEEKDAY(V18,2),1)</f>
        <v>V</v>
      </c>
      <c r="X18" s="37"/>
      <c r="Y18" s="21">
        <f t="shared" si="8"/>
        <v>46523</v>
      </c>
      <c r="Z18" s="22" t="str">
        <f>INDEX({"L";"M";"M";"J";"V";"S";"D"},WEEKDAY(Y18,2),1)</f>
        <v>D</v>
      </c>
      <c r="AA18" s="47"/>
      <c r="AB18" s="21">
        <f t="shared" si="9"/>
        <v>46554</v>
      </c>
      <c r="AC18" s="22" t="str">
        <f>INDEX({"L";"M";"M";"J";"V";"S";"D"},WEEKDAY(AB18,2),1)</f>
        <v>M</v>
      </c>
      <c r="AD18" s="46"/>
      <c r="AE18" s="21">
        <f t="shared" si="10"/>
        <v>46584</v>
      </c>
      <c r="AF18" s="22" t="str">
        <f>INDEX({"L";"M";"M";"J";"V";"S";"D"},WEEKDAY(AE18,2),1)</f>
        <v>V</v>
      </c>
      <c r="AG18" s="37"/>
      <c r="AH18" s="21">
        <f t="shared" si="11"/>
        <v>46615</v>
      </c>
      <c r="AI18" s="22" t="str">
        <f>INDEX({"L";"M";"M";"J";"V";"S";"D"},WEEKDAY(AH18,2),1)</f>
        <v>L</v>
      </c>
      <c r="AJ18" s="38"/>
    </row>
    <row r="19" spans="1:36" ht="17.25" customHeight="1" x14ac:dyDescent="0.2">
      <c r="A19" s="3">
        <f t="shared" si="0"/>
        <v>46282</v>
      </c>
      <c r="B19" s="4" t="str">
        <f>INDEX({"L";"M";"M";"J";"V";"S";"D"},WEEKDAY(A19,2),1)</f>
        <v>J</v>
      </c>
      <c r="C19" s="68" t="s">
        <v>19</v>
      </c>
      <c r="D19" s="12">
        <f t="shared" si="1"/>
        <v>46312</v>
      </c>
      <c r="E19" s="4" t="str">
        <f>INDEX({"L";"M";"M";"J";"V";"S";"D"},WEEKDAY(D19,2),1)</f>
        <v>S</v>
      </c>
      <c r="F19" s="56"/>
      <c r="G19" s="12">
        <f t="shared" si="2"/>
        <v>46343</v>
      </c>
      <c r="H19" s="4" t="str">
        <f>INDEX({"L";"M";"M";"J";"V";"S";"D"},WEEKDAY(G19,2),1)</f>
        <v>M</v>
      </c>
      <c r="I19" s="61" t="s">
        <v>4</v>
      </c>
      <c r="J19" s="35">
        <f t="shared" si="3"/>
        <v>46373</v>
      </c>
      <c r="K19" s="22" t="str">
        <f>INDEX({"L";"M";"M";"J";"V";"S";"D"},WEEKDAY(J19,2),1)</f>
        <v>J</v>
      </c>
      <c r="L19" s="77" t="s">
        <v>19</v>
      </c>
      <c r="M19" s="21">
        <f t="shared" si="4"/>
        <v>46404</v>
      </c>
      <c r="N19" s="22" t="str">
        <f>INDEX({"L";"M";"M";"J";"V";"S";"D"},WEEKDAY(M19,2),1)</f>
        <v>D</v>
      </c>
      <c r="O19" s="46"/>
      <c r="P19" s="21">
        <f t="shared" si="5"/>
        <v>46435</v>
      </c>
      <c r="Q19" s="22" t="str">
        <f>INDEX({"L";"M";"M";"J";"V";"S";"D"},WEEKDAY(P19,2),1)</f>
        <v>M</v>
      </c>
      <c r="R19" s="37"/>
      <c r="S19" s="21">
        <f t="shared" si="6"/>
        <v>46463</v>
      </c>
      <c r="T19" s="22" t="str">
        <f>INDEX({"L";"M";"M";"J";"V";"S";"D"},WEEKDAY(S19,2),1)</f>
        <v>M</v>
      </c>
      <c r="U19" s="47"/>
      <c r="V19" s="21">
        <f t="shared" si="7"/>
        <v>46494</v>
      </c>
      <c r="W19" s="22" t="str">
        <f>INDEX({"L";"M";"M";"J";"V";"S";"D"},WEEKDAY(V19,2),1)</f>
        <v>S</v>
      </c>
      <c r="X19" s="37"/>
      <c r="Y19" s="21">
        <f t="shared" si="8"/>
        <v>46524</v>
      </c>
      <c r="Z19" s="22" t="str">
        <f>INDEX({"L";"M";"M";"J";"V";"S";"D"},WEEKDAY(Y19,2),1)</f>
        <v>L</v>
      </c>
      <c r="AA19" s="52"/>
      <c r="AB19" s="21">
        <f t="shared" si="9"/>
        <v>46555</v>
      </c>
      <c r="AC19" s="22" t="str">
        <f>INDEX({"L";"M";"M";"J";"V";"S";"D"},WEEKDAY(AB19,2),1)</f>
        <v>J</v>
      </c>
      <c r="AD19" s="68" t="s">
        <v>19</v>
      </c>
      <c r="AE19" s="21">
        <f t="shared" si="10"/>
        <v>46585</v>
      </c>
      <c r="AF19" s="22" t="str">
        <f>INDEX({"L";"M";"M";"J";"V";"S";"D"},WEEKDAY(AE19,2),1)</f>
        <v>S</v>
      </c>
      <c r="AG19" s="37"/>
      <c r="AH19" s="21">
        <f t="shared" si="11"/>
        <v>46616</v>
      </c>
      <c r="AI19" s="22" t="str">
        <f>INDEX({"L";"M";"M";"J";"V";"S";"D"},WEEKDAY(AH19,2),1)</f>
        <v>M</v>
      </c>
      <c r="AJ19" s="38"/>
    </row>
    <row r="20" spans="1:36" ht="17.25" customHeight="1" thickBot="1" x14ac:dyDescent="0.25">
      <c r="A20" s="3">
        <f t="shared" si="0"/>
        <v>46283</v>
      </c>
      <c r="B20" s="4" t="str">
        <f>INDEX({"L";"M";"M";"J";"V";"S";"D"},WEEKDAY(A20,2),1)</f>
        <v>V</v>
      </c>
      <c r="C20" s="46"/>
      <c r="D20" s="12">
        <f t="shared" si="1"/>
        <v>46313</v>
      </c>
      <c r="E20" s="4" t="str">
        <f>INDEX({"L";"M";"M";"J";"V";"S";"D"},WEEKDAY(D20,2),1)</f>
        <v>D</v>
      </c>
      <c r="F20" s="37"/>
      <c r="G20" s="12">
        <f t="shared" si="2"/>
        <v>46344</v>
      </c>
      <c r="H20" s="4" t="str">
        <f>INDEX({"L";"M";"M";"J";"V";"S";"D"},WEEKDAY(G20,2),1)</f>
        <v>M</v>
      </c>
      <c r="I20" s="44"/>
      <c r="J20" s="35">
        <f t="shared" si="3"/>
        <v>46374</v>
      </c>
      <c r="K20" s="22" t="str">
        <f>INDEX({"L";"M";"M";"J";"V";"S";"D"},WEEKDAY(J20,2),1)</f>
        <v>V</v>
      </c>
      <c r="L20" s="80"/>
      <c r="M20" s="21">
        <f t="shared" si="4"/>
        <v>46405</v>
      </c>
      <c r="N20" s="22" t="str">
        <f>INDEX({"L";"M";"M";"J";"V";"S";"D"},WEEKDAY(M20,2),1)</f>
        <v>L</v>
      </c>
      <c r="O20" s="46"/>
      <c r="P20" s="21">
        <f t="shared" si="5"/>
        <v>46436</v>
      </c>
      <c r="Q20" s="22" t="str">
        <f>INDEX({"L";"M";"M";"J";"V";"S";"D"},WEEKDAY(P20,2),1)</f>
        <v>J</v>
      </c>
      <c r="R20" s="37"/>
      <c r="S20" s="21">
        <f t="shared" si="6"/>
        <v>46464</v>
      </c>
      <c r="T20" s="22" t="str">
        <f>INDEX({"L";"M";"M";"J";"V";"S";"D"},WEEKDAY(S20,2),1)</f>
        <v>J</v>
      </c>
      <c r="U20" s="68" t="s">
        <v>19</v>
      </c>
      <c r="V20" s="21">
        <f t="shared" si="7"/>
        <v>46495</v>
      </c>
      <c r="W20" s="22" t="str">
        <f>INDEX({"L";"M";"M";"J";"V";"S";"D"},WEEKDAY(V20,2),1)</f>
        <v>D</v>
      </c>
      <c r="X20" s="37"/>
      <c r="Y20" s="21">
        <f t="shared" si="8"/>
        <v>46525</v>
      </c>
      <c r="Z20" s="22" t="str">
        <f>INDEX({"L";"M";"M";"J";"V";"S";"D"},WEEKDAY(Y20,2),1)</f>
        <v>M</v>
      </c>
      <c r="AA20" s="61" t="s">
        <v>4</v>
      </c>
      <c r="AB20" s="21">
        <f t="shared" si="9"/>
        <v>46556</v>
      </c>
      <c r="AC20" s="22" t="str">
        <f>INDEX({"L";"M";"M";"J";"V";"S";"D"},WEEKDAY(AB20,2),1)</f>
        <v>V</v>
      </c>
      <c r="AD20" s="46"/>
      <c r="AE20" s="21">
        <f t="shared" si="10"/>
        <v>46586</v>
      </c>
      <c r="AF20" s="22" t="str">
        <f>INDEX({"L";"M";"M";"J";"V";"S";"D"},WEEKDAY(AE20,2),1)</f>
        <v>D</v>
      </c>
      <c r="AG20" s="37"/>
      <c r="AH20" s="21">
        <f t="shared" si="11"/>
        <v>46617</v>
      </c>
      <c r="AI20" s="22" t="str">
        <f>INDEX({"L";"M";"M";"J";"V";"S";"D"},WEEKDAY(AH20,2),1)</f>
        <v>M</v>
      </c>
      <c r="AJ20" s="38"/>
    </row>
    <row r="21" spans="1:36" ht="17.25" customHeight="1" x14ac:dyDescent="0.2">
      <c r="A21" s="3">
        <f t="shared" si="0"/>
        <v>46284</v>
      </c>
      <c r="B21" s="4" t="str">
        <f>INDEX({"L";"M";"M";"J";"V";"S";"D"},WEEKDAY(A21,2),1)</f>
        <v>S</v>
      </c>
      <c r="C21" s="46"/>
      <c r="D21" s="12">
        <f t="shared" si="1"/>
        <v>46314</v>
      </c>
      <c r="E21" s="4" t="str">
        <f>INDEX({"L";"M";"M";"J";"V";"S";"D"},WEEKDAY(D21,2),1)</f>
        <v>L</v>
      </c>
      <c r="F21" s="37"/>
      <c r="G21" s="12">
        <f t="shared" si="2"/>
        <v>46345</v>
      </c>
      <c r="H21" s="4" t="str">
        <f>INDEX({"L";"M";"M";"J";"V";"S";"D"},WEEKDAY(G21,2),1)</f>
        <v>J</v>
      </c>
      <c r="I21" s="68" t="s">
        <v>19</v>
      </c>
      <c r="J21" s="35">
        <f t="shared" si="3"/>
        <v>46375</v>
      </c>
      <c r="K21" s="22" t="str">
        <f>INDEX({"L";"M";"M";"J";"V";"S";"D"},WEEKDAY(J21,2),1)</f>
        <v>S</v>
      </c>
      <c r="L21" s="70"/>
      <c r="M21" s="21">
        <f t="shared" si="4"/>
        <v>46406</v>
      </c>
      <c r="N21" s="22" t="str">
        <f>INDEX({"L";"M";"M";"J";"V";"S";"D"},WEEKDAY(M21,2),1)</f>
        <v>M</v>
      </c>
      <c r="O21" s="61" t="s">
        <v>4</v>
      </c>
      <c r="P21" s="21">
        <f t="shared" si="5"/>
        <v>46437</v>
      </c>
      <c r="Q21" s="22" t="str">
        <f>INDEX({"L";"M";"M";"J";"V";"S";"D"},WEEKDAY(P21,2),1)</f>
        <v>V</v>
      </c>
      <c r="R21" s="37"/>
      <c r="S21" s="21">
        <f t="shared" si="6"/>
        <v>46465</v>
      </c>
      <c r="T21" s="22" t="str">
        <f>INDEX({"L";"M";"M";"J";"V";"S";"D"},WEEKDAY(S21,2),1)</f>
        <v>V</v>
      </c>
      <c r="U21" s="47"/>
      <c r="V21" s="21">
        <f t="shared" si="7"/>
        <v>46496</v>
      </c>
      <c r="W21" s="22" t="str">
        <f>INDEX({"L";"M";"M";"J";"V";"S";"D"},WEEKDAY(V21,2),1)</f>
        <v>L</v>
      </c>
      <c r="X21" s="37"/>
      <c r="Y21" s="21">
        <f t="shared" si="8"/>
        <v>46526</v>
      </c>
      <c r="Z21" s="22" t="str">
        <f>INDEX({"L";"M";"M";"J";"V";"S";"D"},WEEKDAY(Y21,2),1)</f>
        <v>M</v>
      </c>
      <c r="AA21" s="47"/>
      <c r="AB21" s="21">
        <f t="shared" si="9"/>
        <v>46557</v>
      </c>
      <c r="AC21" s="22" t="str">
        <f>INDEX({"L";"M";"M";"J";"V";"S";"D"},WEEKDAY(AB21,2),1)</f>
        <v>S</v>
      </c>
      <c r="AD21" s="46"/>
      <c r="AE21" s="21">
        <f t="shared" si="10"/>
        <v>46587</v>
      </c>
      <c r="AF21" s="22" t="str">
        <f>INDEX({"L";"M";"M";"J";"V";"S";"D"},WEEKDAY(AE21,2),1)</f>
        <v>L</v>
      </c>
      <c r="AG21" s="37"/>
      <c r="AH21" s="21">
        <f t="shared" si="11"/>
        <v>46618</v>
      </c>
      <c r="AI21" s="22" t="str">
        <f>INDEX({"L";"M";"M";"J";"V";"S";"D"},WEEKDAY(AH21,2),1)</f>
        <v>J</v>
      </c>
      <c r="AJ21" s="38"/>
    </row>
    <row r="22" spans="1:36" ht="17.25" customHeight="1" x14ac:dyDescent="0.2">
      <c r="A22" s="3">
        <f t="shared" si="0"/>
        <v>46285</v>
      </c>
      <c r="B22" s="4" t="str">
        <f>INDEX({"L";"M";"M";"J";"V";"S";"D"},WEEKDAY(A22,2),1)</f>
        <v>D</v>
      </c>
      <c r="C22" s="46"/>
      <c r="D22" s="12">
        <f t="shared" si="1"/>
        <v>46315</v>
      </c>
      <c r="E22" s="4" t="str">
        <f>INDEX({"L";"M";"M";"J";"V";"S";"D"},WEEKDAY(D22,2),1)</f>
        <v>M</v>
      </c>
      <c r="F22" s="37"/>
      <c r="G22" s="12">
        <f t="shared" si="2"/>
        <v>46346</v>
      </c>
      <c r="H22" s="4" t="str">
        <f>INDEX({"L";"M";"M";"J";"V";"S";"D"},WEEKDAY(G22,2),1)</f>
        <v>V</v>
      </c>
      <c r="I22" s="44"/>
      <c r="J22" s="35">
        <f t="shared" si="3"/>
        <v>46376</v>
      </c>
      <c r="K22" s="22" t="str">
        <f>INDEX({"L";"M";"M";"J";"V";"S";"D"},WEEKDAY(J22,2),1)</f>
        <v>D</v>
      </c>
      <c r="L22" s="69"/>
      <c r="M22" s="21">
        <f t="shared" si="4"/>
        <v>46407</v>
      </c>
      <c r="N22" s="22" t="str">
        <f>INDEX({"L";"M";"M";"J";"V";"S";"D"},WEEKDAY(M22,2),1)</f>
        <v>M</v>
      </c>
      <c r="O22" s="46"/>
      <c r="P22" s="21">
        <f t="shared" si="5"/>
        <v>46438</v>
      </c>
      <c r="Q22" s="22" t="str">
        <f>INDEX({"L";"M";"M";"J";"V";"S";"D"},WEEKDAY(P22,2),1)</f>
        <v>S</v>
      </c>
      <c r="R22" s="37"/>
      <c r="S22" s="21">
        <f t="shared" si="6"/>
        <v>46466</v>
      </c>
      <c r="T22" s="22" t="str">
        <f>INDEX({"L";"M";"M";"J";"V";"S";"D"},WEEKDAY(S22,2),1)</f>
        <v>S</v>
      </c>
      <c r="U22" s="47"/>
      <c r="V22" s="21">
        <f t="shared" si="7"/>
        <v>46497</v>
      </c>
      <c r="W22" s="22" t="str">
        <f>INDEX({"L";"M";"M";"J";"V";"S";"D"},WEEKDAY(V22,2),1)</f>
        <v>M</v>
      </c>
      <c r="X22" s="37"/>
      <c r="Y22" s="21">
        <f t="shared" si="8"/>
        <v>46527</v>
      </c>
      <c r="Z22" s="22" t="str">
        <f>INDEX({"L";"M";"M";"J";"V";"S";"D"},WEEKDAY(Y22,2),1)</f>
        <v>J</v>
      </c>
      <c r="AA22" s="68" t="s">
        <v>19</v>
      </c>
      <c r="AB22" s="21">
        <f t="shared" si="9"/>
        <v>46558</v>
      </c>
      <c r="AC22" s="22" t="str">
        <f>INDEX({"L";"M";"M";"J";"V";"S";"D"},WEEKDAY(AB22,2),1)</f>
        <v>D</v>
      </c>
      <c r="AD22" s="46"/>
      <c r="AE22" s="21">
        <f t="shared" si="10"/>
        <v>46588</v>
      </c>
      <c r="AF22" s="22" t="str">
        <f>INDEX({"L";"M";"M";"J";"V";"S";"D"},WEEKDAY(AE22,2),1)</f>
        <v>M</v>
      </c>
      <c r="AG22" s="37"/>
      <c r="AH22" s="21">
        <f t="shared" si="11"/>
        <v>46619</v>
      </c>
      <c r="AI22" s="22" t="str">
        <f>INDEX({"L";"M";"M";"J";"V";"S";"D"},WEEKDAY(AH22,2),1)</f>
        <v>V</v>
      </c>
      <c r="AJ22" s="38"/>
    </row>
    <row r="23" spans="1:36" ht="17.25" customHeight="1" x14ac:dyDescent="0.2">
      <c r="A23" s="3">
        <f t="shared" si="0"/>
        <v>46286</v>
      </c>
      <c r="B23" s="4" t="str">
        <f>INDEX({"L";"M";"M";"J";"V";"S";"D"},WEEKDAY(A23,2),1)</f>
        <v>L</v>
      </c>
      <c r="C23" s="46"/>
      <c r="D23" s="12">
        <f t="shared" si="1"/>
        <v>46316</v>
      </c>
      <c r="E23" s="4" t="str">
        <f>INDEX({"L";"M";"M";"J";"V";"S";"D"},WEEKDAY(D23,2),1)</f>
        <v>M</v>
      </c>
      <c r="F23" s="37"/>
      <c r="G23" s="12">
        <f t="shared" si="2"/>
        <v>46347</v>
      </c>
      <c r="H23" s="4" t="str">
        <f>INDEX({"L";"M";"M";"J";"V";"S";"D"},WEEKDAY(G23,2),1)</f>
        <v>S</v>
      </c>
      <c r="I23" s="44"/>
      <c r="J23" s="35">
        <f t="shared" si="3"/>
        <v>46377</v>
      </c>
      <c r="K23" s="22" t="str">
        <f>INDEX({"L";"M";"M";"J";"V";"S";"D"},WEEKDAY(J23,2),1)</f>
        <v>L</v>
      </c>
      <c r="L23" s="69"/>
      <c r="M23" s="21">
        <f t="shared" si="4"/>
        <v>46408</v>
      </c>
      <c r="N23" s="22" t="str">
        <f>INDEX({"L";"M";"M";"J";"V";"S";"D"},WEEKDAY(M23,2),1)</f>
        <v>J</v>
      </c>
      <c r="O23" s="68" t="s">
        <v>19</v>
      </c>
      <c r="P23" s="21">
        <f t="shared" si="5"/>
        <v>46439</v>
      </c>
      <c r="Q23" s="22" t="str">
        <f>INDEX({"L";"M";"M";"J";"V";"S";"D"},WEEKDAY(P23,2),1)</f>
        <v>D</v>
      </c>
      <c r="R23" s="37"/>
      <c r="S23" s="21">
        <f t="shared" si="6"/>
        <v>46467</v>
      </c>
      <c r="T23" s="22" t="str">
        <f>INDEX({"L";"M";"M";"J";"V";"S";"D"},WEEKDAY(S23,2),1)</f>
        <v>D</v>
      </c>
      <c r="U23" s="47"/>
      <c r="V23" s="21">
        <f t="shared" si="7"/>
        <v>46498</v>
      </c>
      <c r="W23" s="22" t="str">
        <f>INDEX({"L";"M";"M";"J";"V";"S";"D"},WEEKDAY(V23,2),1)</f>
        <v>M</v>
      </c>
      <c r="X23" s="37"/>
      <c r="Y23" s="21">
        <f t="shared" si="8"/>
        <v>46528</v>
      </c>
      <c r="Z23" s="22" t="str">
        <f>INDEX({"L";"M";"M";"J";"V";"S";"D"},WEEKDAY(Y23,2),1)</f>
        <v>V</v>
      </c>
      <c r="AA23" s="47"/>
      <c r="AB23" s="21">
        <f t="shared" si="9"/>
        <v>46559</v>
      </c>
      <c r="AC23" s="22" t="str">
        <f>INDEX({"L";"M";"M";"J";"V";"S";"D"},WEEKDAY(AB23,2),1)</f>
        <v>L</v>
      </c>
      <c r="AD23" s="46"/>
      <c r="AE23" s="21">
        <f t="shared" si="10"/>
        <v>46589</v>
      </c>
      <c r="AF23" s="22" t="str">
        <f>INDEX({"L";"M";"M";"J";"V";"S";"D"},WEEKDAY(AE23,2),1)</f>
        <v>M</v>
      </c>
      <c r="AG23" s="37"/>
      <c r="AH23" s="21">
        <f t="shared" si="11"/>
        <v>46620</v>
      </c>
      <c r="AI23" s="22" t="str">
        <f>INDEX({"L";"M";"M";"J";"V";"S";"D"},WEEKDAY(AH23,2),1)</f>
        <v>S</v>
      </c>
      <c r="AJ23" s="38"/>
    </row>
    <row r="24" spans="1:36" ht="17.25" customHeight="1" x14ac:dyDescent="0.2">
      <c r="A24" s="3">
        <f t="shared" si="0"/>
        <v>46287</v>
      </c>
      <c r="B24" s="4" t="str">
        <f>INDEX({"L";"M";"M";"J";"V";"S";"D"},WEEKDAY(A24,2),1)</f>
        <v>M</v>
      </c>
      <c r="C24" s="61" t="s">
        <v>4</v>
      </c>
      <c r="D24" s="12">
        <f t="shared" si="1"/>
        <v>46317</v>
      </c>
      <c r="E24" s="4" t="str">
        <f>INDEX({"L";"M";"M";"J";"V";"S";"D"},WEEKDAY(D24,2),1)</f>
        <v>J</v>
      </c>
      <c r="F24" s="37"/>
      <c r="G24" s="12">
        <f t="shared" si="2"/>
        <v>46348</v>
      </c>
      <c r="H24" s="4" t="str">
        <f>INDEX({"L";"M";"M";"J";"V";"S";"D"},WEEKDAY(G24,2),1)</f>
        <v>D</v>
      </c>
      <c r="I24" s="44"/>
      <c r="J24" s="35">
        <f t="shared" si="3"/>
        <v>46378</v>
      </c>
      <c r="K24" s="22" t="str">
        <f>INDEX({"L";"M";"M";"J";"V";"S";"D"},WEEKDAY(J24,2),1)</f>
        <v>M</v>
      </c>
      <c r="L24" s="69"/>
      <c r="M24" s="21">
        <f t="shared" si="4"/>
        <v>46409</v>
      </c>
      <c r="N24" s="22" t="str">
        <f>INDEX({"L";"M";"M";"J";"V";"S";"D"},WEEKDAY(M24,2),1)</f>
        <v>V</v>
      </c>
      <c r="O24" s="46"/>
      <c r="P24" s="21">
        <f t="shared" si="5"/>
        <v>46440</v>
      </c>
      <c r="Q24" s="22" t="str">
        <f>INDEX({"L";"M";"M";"J";"V";"S";"D"},WEEKDAY(P24,2),1)</f>
        <v>L</v>
      </c>
      <c r="R24" s="37"/>
      <c r="S24" s="21">
        <f t="shared" si="6"/>
        <v>46468</v>
      </c>
      <c r="T24" s="22" t="str">
        <f>INDEX({"L";"M";"M";"J";"V";"S";"D"},WEEKDAY(S24,2),1)</f>
        <v>L</v>
      </c>
      <c r="U24" s="47"/>
      <c r="V24" s="21">
        <f t="shared" si="7"/>
        <v>46499</v>
      </c>
      <c r="W24" s="22" t="str">
        <f>INDEX({"L";"M";"M";"J";"V";"S";"D"},WEEKDAY(V24,2),1)</f>
        <v>J</v>
      </c>
      <c r="X24" s="37"/>
      <c r="Y24" s="21">
        <f t="shared" si="8"/>
        <v>46529</v>
      </c>
      <c r="Z24" s="22" t="str">
        <f>INDEX({"L";"M";"M";"J";"V";"S";"D"},WEEKDAY(Y24,2),1)</f>
        <v>S</v>
      </c>
      <c r="AA24" s="47"/>
      <c r="AB24" s="21">
        <f t="shared" si="9"/>
        <v>46560</v>
      </c>
      <c r="AC24" s="22" t="str">
        <f>INDEX({"L";"M";"M";"J";"V";"S";"D"},WEEKDAY(AB24,2),1)</f>
        <v>M</v>
      </c>
      <c r="AD24" s="61" t="s">
        <v>4</v>
      </c>
      <c r="AE24" s="21">
        <f t="shared" si="10"/>
        <v>46590</v>
      </c>
      <c r="AF24" s="22" t="str">
        <f>INDEX({"L";"M";"M";"J";"V";"S";"D"},WEEKDAY(AE24,2),1)</f>
        <v>J</v>
      </c>
      <c r="AG24" s="37"/>
      <c r="AH24" s="21">
        <f t="shared" si="11"/>
        <v>46621</v>
      </c>
      <c r="AI24" s="22" t="str">
        <f>INDEX({"L";"M";"M";"J";"V";"S";"D"},WEEKDAY(AH24,2),1)</f>
        <v>D</v>
      </c>
      <c r="AJ24" s="38"/>
    </row>
    <row r="25" spans="1:36" ht="17.25" customHeight="1" x14ac:dyDescent="0.2">
      <c r="A25" s="3">
        <f t="shared" si="0"/>
        <v>46288</v>
      </c>
      <c r="B25" s="4" t="str">
        <f>INDEX({"L";"M";"M";"J";"V";"S";"D"},WEEKDAY(A25,2),1)</f>
        <v>M</v>
      </c>
      <c r="C25" s="46"/>
      <c r="D25" s="12">
        <f t="shared" si="1"/>
        <v>46318</v>
      </c>
      <c r="E25" s="4" t="str">
        <f>INDEX({"L";"M";"M";"J";"V";"S";"D"},WEEKDAY(D25,2),1)</f>
        <v>V</v>
      </c>
      <c r="F25" s="37"/>
      <c r="G25" s="12">
        <f t="shared" si="2"/>
        <v>46349</v>
      </c>
      <c r="H25" s="4" t="str">
        <f>INDEX({"L";"M";"M";"J";"V";"S";"D"},WEEKDAY(G25,2),1)</f>
        <v>L</v>
      </c>
      <c r="I25" s="44"/>
      <c r="J25" s="35">
        <f t="shared" si="3"/>
        <v>46379</v>
      </c>
      <c r="K25" s="22" t="str">
        <f>INDEX({"L";"M";"M";"J";"V";"S";"D"},WEEKDAY(J25,2),1)</f>
        <v>M</v>
      </c>
      <c r="L25" s="69"/>
      <c r="M25" s="21">
        <f t="shared" si="4"/>
        <v>46410</v>
      </c>
      <c r="N25" s="22" t="str">
        <f>INDEX({"L";"M";"M";"J";"V";"S";"D"},WEEKDAY(M25,2),1)</f>
        <v>S</v>
      </c>
      <c r="O25" s="46"/>
      <c r="P25" s="21">
        <f t="shared" si="5"/>
        <v>46441</v>
      </c>
      <c r="Q25" s="22" t="str">
        <f>INDEX({"L";"M";"M";"J";"V";"S";"D"},WEEKDAY(P25,2),1)</f>
        <v>M</v>
      </c>
      <c r="R25" s="37"/>
      <c r="S25" s="21">
        <f t="shared" si="6"/>
        <v>46469</v>
      </c>
      <c r="T25" s="22" t="str">
        <f>INDEX({"L";"M";"M";"J";"V";"S";"D"},WEEKDAY(S25,2),1)</f>
        <v>M</v>
      </c>
      <c r="U25" s="61" t="s">
        <v>4</v>
      </c>
      <c r="V25" s="21">
        <f t="shared" si="7"/>
        <v>46500</v>
      </c>
      <c r="W25" s="22" t="str">
        <f>INDEX({"L";"M";"M";"J";"V";"S";"D"},WEEKDAY(V25,2),1)</f>
        <v>V</v>
      </c>
      <c r="X25" s="37"/>
      <c r="Y25" s="21">
        <f t="shared" si="8"/>
        <v>46530</v>
      </c>
      <c r="Z25" s="22" t="str">
        <f>INDEX({"L";"M";"M";"J";"V";"S";"D"},WEEKDAY(Y25,2),1)</f>
        <v>D</v>
      </c>
      <c r="AA25" s="47"/>
      <c r="AB25" s="21">
        <f t="shared" si="9"/>
        <v>46561</v>
      </c>
      <c r="AC25" s="22" t="str">
        <f>INDEX({"L";"M";"M";"J";"V";"S";"D"},WEEKDAY(AB25,2),1)</f>
        <v>M</v>
      </c>
      <c r="AD25" s="46"/>
      <c r="AE25" s="21">
        <f t="shared" si="10"/>
        <v>46591</v>
      </c>
      <c r="AF25" s="22" t="str">
        <f>INDEX({"L";"M";"M";"J";"V";"S";"D"},WEEKDAY(AE25,2),1)</f>
        <v>V</v>
      </c>
      <c r="AG25" s="37"/>
      <c r="AH25" s="21">
        <f t="shared" si="11"/>
        <v>46622</v>
      </c>
      <c r="AI25" s="22" t="str">
        <f>INDEX({"L";"M";"M";"J";"V";"S";"D"},WEEKDAY(AH25,2),1)</f>
        <v>L</v>
      </c>
      <c r="AJ25" s="38"/>
    </row>
    <row r="26" spans="1:36" ht="17.25" customHeight="1" x14ac:dyDescent="0.2">
      <c r="A26" s="3">
        <f t="shared" si="0"/>
        <v>46289</v>
      </c>
      <c r="B26" s="4" t="str">
        <f>INDEX({"L";"M";"M";"J";"V";"S";"D"},WEEKDAY(A26,2),1)</f>
        <v>J</v>
      </c>
      <c r="C26" s="68" t="s">
        <v>19</v>
      </c>
      <c r="D26" s="12">
        <f t="shared" si="1"/>
        <v>46319</v>
      </c>
      <c r="E26" s="4" t="str">
        <f>INDEX({"L";"M";"M";"J";"V";"S";"D"},WEEKDAY(D26,2),1)</f>
        <v>S</v>
      </c>
      <c r="F26" s="37"/>
      <c r="G26" s="12">
        <f t="shared" si="2"/>
        <v>46350</v>
      </c>
      <c r="H26" s="4" t="str">
        <f>INDEX({"L";"M";"M";"J";"V";"S";"D"},WEEKDAY(G26,2),1)</f>
        <v>M</v>
      </c>
      <c r="I26" s="61" t="s">
        <v>4</v>
      </c>
      <c r="J26" s="35">
        <f t="shared" si="3"/>
        <v>46380</v>
      </c>
      <c r="K26" s="22" t="str">
        <f>INDEX({"L";"M";"M";"J";"V";"S";"D"},WEEKDAY(J26,2),1)</f>
        <v>J</v>
      </c>
      <c r="L26" s="69"/>
      <c r="M26" s="21">
        <f t="shared" si="4"/>
        <v>46411</v>
      </c>
      <c r="N26" s="22" t="str">
        <f>INDEX({"L";"M";"M";"J";"V";"S";"D"},WEEKDAY(M26,2),1)</f>
        <v>D</v>
      </c>
      <c r="O26" s="46"/>
      <c r="P26" s="21">
        <f t="shared" si="5"/>
        <v>46442</v>
      </c>
      <c r="Q26" s="22" t="str">
        <f>INDEX({"L";"M";"M";"J";"V";"S";"D"},WEEKDAY(P26,2),1)</f>
        <v>M</v>
      </c>
      <c r="R26" s="37"/>
      <c r="S26" s="21">
        <f t="shared" si="6"/>
        <v>46470</v>
      </c>
      <c r="T26" s="22" t="str">
        <f>INDEX({"L";"M";"M";"J";"V";"S";"D"},WEEKDAY(S26,2),1)</f>
        <v>M</v>
      </c>
      <c r="U26" s="47"/>
      <c r="V26" s="21">
        <f t="shared" si="7"/>
        <v>46501</v>
      </c>
      <c r="W26" s="22" t="str">
        <f>INDEX({"L";"M";"M";"J";"V";"S";"D"},WEEKDAY(V26,2),1)</f>
        <v>S</v>
      </c>
      <c r="X26" s="37"/>
      <c r="Y26" s="21">
        <f t="shared" si="8"/>
        <v>46531</v>
      </c>
      <c r="Z26" s="22" t="str">
        <f>INDEX({"L";"M";"M";"J";"V";"S";"D"},WEEKDAY(Y26,2),1)</f>
        <v>L</v>
      </c>
      <c r="AA26" s="47"/>
      <c r="AB26" s="21">
        <f t="shared" si="9"/>
        <v>46562</v>
      </c>
      <c r="AC26" s="22" t="str">
        <f>INDEX({"L";"M";"M";"J";"V";"S";"D"},WEEKDAY(AB26,2),1)</f>
        <v>J</v>
      </c>
      <c r="AD26" s="68" t="s">
        <v>19</v>
      </c>
      <c r="AE26" s="21">
        <f t="shared" si="10"/>
        <v>46592</v>
      </c>
      <c r="AF26" s="22" t="str">
        <f>INDEX({"L";"M";"M";"J";"V";"S";"D"},WEEKDAY(AE26,2),1)</f>
        <v>S</v>
      </c>
      <c r="AG26" s="37"/>
      <c r="AH26" s="21">
        <f t="shared" si="11"/>
        <v>46623</v>
      </c>
      <c r="AI26" s="22" t="str">
        <f>INDEX({"L";"M";"M";"J";"V";"S";"D"},WEEKDAY(AH26,2),1)</f>
        <v>M</v>
      </c>
      <c r="AJ26" s="38"/>
    </row>
    <row r="27" spans="1:36" ht="17.25" customHeight="1" thickBot="1" x14ac:dyDescent="0.25">
      <c r="A27" s="3">
        <f t="shared" si="0"/>
        <v>46290</v>
      </c>
      <c r="B27" s="4" t="str">
        <f>INDEX({"L";"M";"M";"J";"V";"S";"D"},WEEKDAY(A27,2),1)</f>
        <v>V</v>
      </c>
      <c r="C27" s="46"/>
      <c r="D27" s="12">
        <f t="shared" si="1"/>
        <v>46320</v>
      </c>
      <c r="E27" s="4" t="str">
        <f>INDEX({"L";"M";"M";"J";"V";"S";"D"},WEEKDAY(D27,2),1)</f>
        <v>D</v>
      </c>
      <c r="F27" s="37"/>
      <c r="G27" s="12">
        <f t="shared" si="2"/>
        <v>46351</v>
      </c>
      <c r="H27" s="4" t="str">
        <f>INDEX({"L";"M";"M";"J";"V";"S";"D"},WEEKDAY(G27,2),1)</f>
        <v>M</v>
      </c>
      <c r="I27" s="44"/>
      <c r="J27" s="35">
        <f t="shared" si="3"/>
        <v>46381</v>
      </c>
      <c r="K27" s="22" t="str">
        <f>INDEX({"L";"M";"M";"J";"V";"S";"D"},WEEKDAY(J27,2),1)</f>
        <v>V</v>
      </c>
      <c r="L27" s="42"/>
      <c r="M27" s="21">
        <f t="shared" si="4"/>
        <v>46412</v>
      </c>
      <c r="N27" s="22" t="str">
        <f>INDEX({"L";"M";"M";"J";"V";"S";"D"},WEEKDAY(M27,2),1)</f>
        <v>L</v>
      </c>
      <c r="O27" s="46"/>
      <c r="P27" s="21">
        <f t="shared" si="5"/>
        <v>46443</v>
      </c>
      <c r="Q27" s="22" t="str">
        <f>INDEX({"L";"M";"M";"J";"V";"S";"D"},WEEKDAY(P27,2),1)</f>
        <v>J</v>
      </c>
      <c r="R27" s="37"/>
      <c r="S27" s="21">
        <f t="shared" si="6"/>
        <v>46471</v>
      </c>
      <c r="T27" s="22" t="str">
        <f>INDEX({"L";"M";"M";"J";"V";"S";"D"},WEEKDAY(S27,2),1)</f>
        <v>J</v>
      </c>
      <c r="U27" s="68" t="s">
        <v>19</v>
      </c>
      <c r="V27" s="21">
        <f t="shared" si="7"/>
        <v>46502</v>
      </c>
      <c r="W27" s="22" t="str">
        <f>INDEX({"L";"M";"M";"J";"V";"S";"D"},WEEKDAY(V27,2),1)</f>
        <v>D</v>
      </c>
      <c r="X27" s="57"/>
      <c r="Y27" s="21">
        <f t="shared" si="8"/>
        <v>46532</v>
      </c>
      <c r="Z27" s="22" t="str">
        <f>INDEX({"L";"M";"M";"J";"V";"S";"D"},WEEKDAY(Y27,2),1)</f>
        <v>M</v>
      </c>
      <c r="AA27" s="61" t="s">
        <v>4</v>
      </c>
      <c r="AB27" s="21">
        <f t="shared" si="9"/>
        <v>46563</v>
      </c>
      <c r="AC27" s="22" t="str">
        <f>INDEX({"L";"M";"M";"J";"V";"S";"D"},WEEKDAY(AB27,2),1)</f>
        <v>V</v>
      </c>
      <c r="AD27" s="46"/>
      <c r="AE27" s="21">
        <f t="shared" si="10"/>
        <v>46593</v>
      </c>
      <c r="AF27" s="22" t="str">
        <f>INDEX({"L";"M";"M";"J";"V";"S";"D"},WEEKDAY(AE27,2),1)</f>
        <v>D</v>
      </c>
      <c r="AG27" s="37"/>
      <c r="AH27" s="21">
        <f t="shared" si="11"/>
        <v>46624</v>
      </c>
      <c r="AI27" s="22" t="str">
        <f>INDEX({"L";"M";"M";"J";"V";"S";"D"},WEEKDAY(AH27,2),1)</f>
        <v>M</v>
      </c>
      <c r="AJ27" s="38"/>
    </row>
    <row r="28" spans="1:36" ht="17.25" customHeight="1" x14ac:dyDescent="0.2">
      <c r="A28" s="3">
        <f t="shared" si="0"/>
        <v>46291</v>
      </c>
      <c r="B28" s="4" t="str">
        <f>INDEX({"L";"M";"M";"J";"V";"S";"D"},WEEKDAY(A28,2),1)</f>
        <v>S</v>
      </c>
      <c r="C28" s="46"/>
      <c r="D28" s="12">
        <f t="shared" si="1"/>
        <v>46321</v>
      </c>
      <c r="E28" s="4" t="str">
        <f>INDEX({"L";"M";"M";"J";"V";"S";"D"},WEEKDAY(D28,2),1)</f>
        <v>L</v>
      </c>
      <c r="F28" s="37"/>
      <c r="G28" s="12">
        <f t="shared" si="2"/>
        <v>46352</v>
      </c>
      <c r="H28" s="4" t="str">
        <f>INDEX({"L";"M";"M";"J";"V";"S";"D"},WEEKDAY(G28,2),1)</f>
        <v>J</v>
      </c>
      <c r="I28" s="68" t="s">
        <v>19</v>
      </c>
      <c r="J28" s="35">
        <f t="shared" si="3"/>
        <v>46382</v>
      </c>
      <c r="K28" s="22" t="str">
        <f>INDEX({"L";"M";"M";"J";"V";"S";"D"},WEEKDAY(J28,2),1)</f>
        <v>S</v>
      </c>
      <c r="L28" s="38"/>
      <c r="M28" s="21">
        <f t="shared" si="4"/>
        <v>46413</v>
      </c>
      <c r="N28" s="22" t="str">
        <f>INDEX({"L";"M";"M";"J";"V";"S";"D"},WEEKDAY(M28,2),1)</f>
        <v>M</v>
      </c>
      <c r="O28" s="61" t="s">
        <v>4</v>
      </c>
      <c r="P28" s="21">
        <f t="shared" si="5"/>
        <v>46444</v>
      </c>
      <c r="Q28" s="22" t="str">
        <f>INDEX({"L";"M";"M";"J";"V";"S";"D"},WEEKDAY(P28,2),1)</f>
        <v>V</v>
      </c>
      <c r="R28" s="37"/>
      <c r="S28" s="21">
        <f t="shared" si="6"/>
        <v>46472</v>
      </c>
      <c r="T28" s="22" t="str">
        <f>INDEX({"L";"M";"M";"J";"V";"S";"D"},WEEKDAY(S28,2),1)</f>
        <v>V</v>
      </c>
      <c r="U28" s="47"/>
      <c r="V28" s="21">
        <f t="shared" si="7"/>
        <v>46503</v>
      </c>
      <c r="W28" s="22" t="str">
        <f>INDEX({"L";"M";"M";"J";"V";"S";"D"},WEEKDAY(V28,2),1)</f>
        <v>L</v>
      </c>
      <c r="X28" s="47"/>
      <c r="Y28" s="21">
        <f t="shared" si="8"/>
        <v>46533</v>
      </c>
      <c r="Z28" s="22" t="str">
        <f>INDEX({"L";"M";"M";"J";"V";"S";"D"},WEEKDAY(Y28,2),1)</f>
        <v>M</v>
      </c>
      <c r="AA28" s="47"/>
      <c r="AB28" s="21">
        <f t="shared" si="9"/>
        <v>46564</v>
      </c>
      <c r="AC28" s="22" t="str">
        <f>INDEX({"L";"M";"M";"J";"V";"S";"D"},WEEKDAY(AB28,2),1)</f>
        <v>S</v>
      </c>
      <c r="AD28" s="46"/>
      <c r="AE28" s="21">
        <f t="shared" si="10"/>
        <v>46594</v>
      </c>
      <c r="AF28" s="22" t="str">
        <f>INDEX({"L";"M";"M";"J";"V";"S";"D"},WEEKDAY(AE28,2),1)</f>
        <v>L</v>
      </c>
      <c r="AG28" s="37"/>
      <c r="AH28" s="21">
        <f t="shared" si="11"/>
        <v>46625</v>
      </c>
      <c r="AI28" s="22" t="str">
        <f>INDEX({"L";"M";"M";"J";"V";"S";"D"},WEEKDAY(AH28,2),1)</f>
        <v>J</v>
      </c>
      <c r="AJ28" s="38"/>
    </row>
    <row r="29" spans="1:36" ht="17.25" customHeight="1" x14ac:dyDescent="0.2">
      <c r="A29" s="3">
        <f t="shared" si="0"/>
        <v>46292</v>
      </c>
      <c r="B29" s="4" t="str">
        <f>INDEX({"L";"M";"M";"J";"V";"S";"D"},WEEKDAY(A29,2),1)</f>
        <v>D</v>
      </c>
      <c r="C29" s="46"/>
      <c r="D29" s="12">
        <f t="shared" si="1"/>
        <v>46322</v>
      </c>
      <c r="E29" s="4" t="str">
        <f>INDEX({"L";"M";"M";"J";"V";"S";"D"},WEEKDAY(D29,2),1)</f>
        <v>M</v>
      </c>
      <c r="F29" s="37"/>
      <c r="G29" s="12">
        <f t="shared" si="2"/>
        <v>46353</v>
      </c>
      <c r="H29" s="4" t="str">
        <f>INDEX({"L";"M";"M";"J";"V";"S";"D"},WEEKDAY(G29,2),1)</f>
        <v>V</v>
      </c>
      <c r="I29" s="44"/>
      <c r="J29" s="35">
        <f t="shared" si="3"/>
        <v>46383</v>
      </c>
      <c r="K29" s="22" t="str">
        <f>INDEX({"L";"M";"M";"J";"V";"S";"D"},WEEKDAY(J29,2),1)</f>
        <v>D</v>
      </c>
      <c r="L29" s="38"/>
      <c r="M29" s="21">
        <f t="shared" si="4"/>
        <v>46414</v>
      </c>
      <c r="N29" s="22" t="str">
        <f>INDEX({"L";"M";"M";"J";"V";"S";"D"},WEEKDAY(M29,2),1)</f>
        <v>M</v>
      </c>
      <c r="O29" s="46"/>
      <c r="P29" s="21">
        <f t="shared" si="5"/>
        <v>46445</v>
      </c>
      <c r="Q29" s="22" t="str">
        <f>INDEX({"L";"M";"M";"J";"V";"S";"D"},WEEKDAY(P29,2),1)</f>
        <v>S</v>
      </c>
      <c r="R29" s="37"/>
      <c r="S29" s="21">
        <f t="shared" si="6"/>
        <v>46473</v>
      </c>
      <c r="T29" s="22" t="str">
        <f>INDEX({"L";"M";"M";"J";"V";"S";"D"},WEEKDAY(S29,2),1)</f>
        <v>S</v>
      </c>
      <c r="U29" s="47"/>
      <c r="V29" s="21">
        <f t="shared" si="7"/>
        <v>46504</v>
      </c>
      <c r="W29" s="22" t="str">
        <f>INDEX({"L";"M";"M";"J";"V";"S";"D"},WEEKDAY(V29,2),1)</f>
        <v>M</v>
      </c>
      <c r="X29" s="61" t="s">
        <v>4</v>
      </c>
      <c r="Y29" s="21">
        <f t="shared" si="8"/>
        <v>46534</v>
      </c>
      <c r="Z29" s="22" t="str">
        <f>INDEX({"L";"M";"M";"J";"V";"S";"D"},WEEKDAY(Y29,2),1)</f>
        <v>J</v>
      </c>
      <c r="AA29" s="68" t="s">
        <v>19</v>
      </c>
      <c r="AB29" s="21">
        <f t="shared" si="9"/>
        <v>46565</v>
      </c>
      <c r="AC29" s="22" t="str">
        <f>INDEX({"L";"M";"M";"J";"V";"S";"D"},WEEKDAY(AB29,2),1)</f>
        <v>D</v>
      </c>
      <c r="AD29" s="46"/>
      <c r="AE29" s="21">
        <f t="shared" si="10"/>
        <v>46595</v>
      </c>
      <c r="AF29" s="22" t="str">
        <f>INDEX({"L";"M";"M";"J";"V";"S";"D"},WEEKDAY(AE29,2),1)</f>
        <v>M</v>
      </c>
      <c r="AG29" s="37"/>
      <c r="AH29" s="21">
        <f t="shared" si="11"/>
        <v>46626</v>
      </c>
      <c r="AI29" s="22" t="str">
        <f>INDEX({"L";"M";"M";"J";"V";"S";"D"},WEEKDAY(AH29,2),1)</f>
        <v>V</v>
      </c>
      <c r="AJ29" s="38"/>
    </row>
    <row r="30" spans="1:36" ht="17.25" customHeight="1" x14ac:dyDescent="0.2">
      <c r="A30" s="3">
        <f>IF(A29&lt;&gt;"",IF(DAY(A29+1)&gt;DAY(A29),A29+1,""),"")</f>
        <v>46293</v>
      </c>
      <c r="B30" s="4" t="str">
        <f>IF(A30&lt;&gt;"",INDEX({"L";"M";"M";"J";"V";"S";"D"},WEEKDAY(A30,2),1),"")</f>
        <v>L</v>
      </c>
      <c r="C30" s="46"/>
      <c r="D30" s="12">
        <f>IF(D29&lt;&gt;"",IF(DAY(D29+1)&gt;DAY(D29),D29+1,""),"")</f>
        <v>46323</v>
      </c>
      <c r="E30" s="4" t="str">
        <f>IF(D30&lt;&gt;"",INDEX({"L";"M";"M";"J";"V";"S";"D"},WEEKDAY(D30,2),1),"")</f>
        <v>M</v>
      </c>
      <c r="F30" s="37"/>
      <c r="G30" s="12">
        <f>IF(G29&lt;&gt;"",IF(DAY(G29+1)&gt;DAY(G29),G29+1,""),"")</f>
        <v>46354</v>
      </c>
      <c r="H30" s="4" t="str">
        <f>IF(G30&lt;&gt;"",INDEX({"L";"M";"M";"J";"V";"S";"D"},WEEKDAY(G30,2),1),"")</f>
        <v>S</v>
      </c>
      <c r="I30" s="44"/>
      <c r="J30" s="35">
        <f>IF(J29&lt;&gt;"",IF(DAY(J29+1)&gt;DAY(J29),J29+1,""),"")</f>
        <v>46384</v>
      </c>
      <c r="K30" s="22" t="str">
        <f>IF(J30&lt;&gt;"",INDEX({"L";"M";"M";"J";"V";"S";"D"},WEEKDAY(J30,2),1),"")</f>
        <v>L</v>
      </c>
      <c r="L30" s="38"/>
      <c r="M30" s="21">
        <f>IF(M29&lt;&gt;"",IF(DAY(M29+1)&gt;DAY(M29),M29+1,""),"")</f>
        <v>46415</v>
      </c>
      <c r="N30" s="22" t="str">
        <f>IF(M30&lt;&gt;"",INDEX({"L";"M";"M";"J";"V";"S";"D"},WEEKDAY(M30,2),1),"")</f>
        <v>J</v>
      </c>
      <c r="O30" s="68" t="s">
        <v>19</v>
      </c>
      <c r="P30" s="21">
        <f>IF(P29&lt;&gt;"",IF(DAY(P29+1)&gt;DAY(P29),P29+1,""),"")</f>
        <v>46446</v>
      </c>
      <c r="Q30" s="22" t="str">
        <f>IF(P30&lt;&gt;"",INDEX({"L";"M";"M";"J";"V";"S";"D"},WEEKDAY(P30,2),1),"")</f>
        <v>D</v>
      </c>
      <c r="R30" s="37"/>
      <c r="S30" s="21">
        <f>IF(S29&lt;&gt;"",IF(DAY(S29+1)&gt;DAY(S29),S29+1,""),"")</f>
        <v>46474</v>
      </c>
      <c r="T30" s="22" t="str">
        <f>IF(S30&lt;&gt;"",INDEX({"L";"M";"M";"J";"V";"S";"D"},WEEKDAY(S30,2),1),"")</f>
        <v>D</v>
      </c>
      <c r="U30" s="47"/>
      <c r="V30" s="21">
        <f>IF(V29&lt;&gt;"",IF(DAY(V29+1)&gt;DAY(V29),V29+1,""),"")</f>
        <v>46505</v>
      </c>
      <c r="W30" s="22" t="str">
        <f>IF(V30&lt;&gt;"",INDEX({"L";"M";"M";"J";"V";"S";"D"},WEEKDAY(V30,2),1),"")</f>
        <v>M</v>
      </c>
      <c r="X30" s="46"/>
      <c r="Y30" s="21">
        <f>IF(Y29&lt;&gt;"",IF(DAY(Y29+1)&gt;DAY(Y29),Y29+1,""),"")</f>
        <v>46535</v>
      </c>
      <c r="Z30" s="22" t="str">
        <f>IF(Y30&lt;&gt;"",INDEX({"L";"M";"M";"J";"V";"S";"D"},WEEKDAY(Y30,2),1),"")</f>
        <v>V</v>
      </c>
      <c r="AA30" s="47"/>
      <c r="AB30" s="21">
        <f>IF(AB29&lt;&gt;"",IF(DAY(AB29+1)&gt;DAY(AB29),AB29+1,""),"")</f>
        <v>46566</v>
      </c>
      <c r="AC30" s="22" t="str">
        <f>IF(AB30&lt;&gt;"",INDEX({"L";"M";"M";"J";"V";"S";"D"},WEEKDAY(AB30,2),1),"")</f>
        <v>L</v>
      </c>
      <c r="AD30" s="46"/>
      <c r="AE30" s="21">
        <f>IF(AE29&lt;&gt;"",IF(DAY(AE29+1)&gt;DAY(AE29),AE29+1,""),"")</f>
        <v>46596</v>
      </c>
      <c r="AF30" s="22" t="str">
        <f>IF(AE30&lt;&gt;"",INDEX({"L";"M";"M";"J";"V";"S";"D"},WEEKDAY(AE30,2),1),"")</f>
        <v>M</v>
      </c>
      <c r="AG30" s="37"/>
      <c r="AH30" s="21">
        <f>IF(AH29&lt;&gt;"",IF(DAY(AH29+1)&gt;DAY(AH29),AH29+1,""),"")</f>
        <v>46627</v>
      </c>
      <c r="AI30" s="22" t="str">
        <f>IF(AH30&lt;&gt;"",INDEX({"L";"M";"M";"J";"V";"S";"D"},WEEKDAY(AH30,2),1),"")</f>
        <v>S</v>
      </c>
      <c r="AJ30" s="38"/>
    </row>
    <row r="31" spans="1:36" ht="17.25" customHeight="1" x14ac:dyDescent="0.2">
      <c r="A31" s="3">
        <f>IF(A30&lt;&gt;"",IF(DAY(A30+1)&gt;DAY(A30),A30+1,""),"")</f>
        <v>46294</v>
      </c>
      <c r="B31" s="4" t="str">
        <f>IF(A31&lt;&gt;"",INDEX({"L";"M";"M";"J";"V";"S";"D"},WEEKDAY(A31,2),1),"")</f>
        <v>M</v>
      </c>
      <c r="C31" s="61" t="s">
        <v>4</v>
      </c>
      <c r="D31" s="12">
        <f>IF(D30&lt;&gt;"",IF(DAY(D30+1)&gt;DAY(D30),D30+1,""),"")</f>
        <v>46324</v>
      </c>
      <c r="E31" s="4" t="str">
        <f>IF(D31&lt;&gt;"",INDEX({"L";"M";"M";"J";"V";"S";"D"},WEEKDAY(D31,2),1),"")</f>
        <v>J</v>
      </c>
      <c r="F31" s="37"/>
      <c r="G31" s="12">
        <f>IF(G30&lt;&gt;"",IF(DAY(G30+1)&gt;DAY(G30),G30+1,""),"")</f>
        <v>46355</v>
      </c>
      <c r="H31" s="4" t="str">
        <f>IF(G31&lt;&gt;"",INDEX({"L";"M";"M";"J";"V";"S";"D"},WEEKDAY(G31,2),1),"")</f>
        <v>D</v>
      </c>
      <c r="I31" s="44"/>
      <c r="J31" s="35">
        <f>IF(J30&lt;&gt;"",IF(DAY(J30+1)&gt;DAY(J30),J30+1,""),"")</f>
        <v>46385</v>
      </c>
      <c r="K31" s="22" t="str">
        <f>IF(J31&lt;&gt;"",INDEX({"L";"M";"M";"J";"V";"S";"D"},WEEKDAY(J31,2),1),"")</f>
        <v>M</v>
      </c>
      <c r="L31" s="38"/>
      <c r="M31" s="21">
        <f>IF(M30&lt;&gt;"",IF(DAY(M30+1)&gt;DAY(M30),M30+1,""),"")</f>
        <v>46416</v>
      </c>
      <c r="N31" s="22" t="str">
        <f>IF(M31&lt;&gt;"",INDEX({"L";"M";"M";"J";"V";"S";"D"},WEEKDAY(M31,2),1),"")</f>
        <v>V</v>
      </c>
      <c r="O31" s="46"/>
      <c r="P31" s="19" t="str">
        <f>IF(P30&lt;&gt;"",IF(DAY(P30+1)&gt;DAY(P30),P30+1,""),"")</f>
        <v/>
      </c>
      <c r="Q31" s="18" t="str">
        <f>IF(P31&lt;&gt;"",INDEX({"L";"M";"M";"J";"V";"S";"D"},WEEKDAY(P31,2),1),"")</f>
        <v/>
      </c>
      <c r="R31" s="51"/>
      <c r="S31" s="21">
        <f>IF(S30&lt;&gt;"",IF(DAY(S30+1)&gt;DAY(S30),S30+1,""),"")</f>
        <v>46475</v>
      </c>
      <c r="T31" s="22" t="str">
        <f>IF(S31&lt;&gt;"",INDEX({"L";"M";"M";"J";"V";"S";"D"},WEEKDAY(S31,2),1),"")</f>
        <v>L</v>
      </c>
      <c r="U31" s="52"/>
      <c r="V31" s="21">
        <f>IF(V30&lt;&gt;"",IF(DAY(V30+1)&gt;DAY(V30),V30+1,""),"")</f>
        <v>46506</v>
      </c>
      <c r="W31" s="22" t="str">
        <f>IF(V31&lt;&gt;"",INDEX({"L";"M";"M";"J";"V";"S";"D"},WEEKDAY(V31,2),1),"")</f>
        <v>J</v>
      </c>
      <c r="X31" s="68" t="s">
        <v>19</v>
      </c>
      <c r="Y31" s="21">
        <f>IF(Y30&lt;&gt;"",IF(DAY(Y30+1)&gt;DAY(Y30),Y30+1,""),"")</f>
        <v>46536</v>
      </c>
      <c r="Z31" s="22" t="str">
        <f>IF(Y31&lt;&gt;"",INDEX({"L";"M";"M";"J";"V";"S";"D"},WEEKDAY(Y31,2),1),"")</f>
        <v>S</v>
      </c>
      <c r="AA31" s="47"/>
      <c r="AB31" s="21">
        <f>IF(AB30&lt;&gt;"",IF(DAY(AB30+1)&gt;DAY(AB30),AB30+1,""),"")</f>
        <v>46567</v>
      </c>
      <c r="AC31" s="22" t="str">
        <f>IF(AB31&lt;&gt;"",INDEX({"L";"M";"M";"J";"V";"S";"D"},WEEKDAY(AB31,2),1),"")</f>
        <v>M</v>
      </c>
      <c r="AD31" s="61" t="s">
        <v>4</v>
      </c>
      <c r="AE31" s="21">
        <f>IF(AE30&lt;&gt;"",IF(DAY(AE30+1)&gt;DAY(AE30),AE30+1,""),"")</f>
        <v>46597</v>
      </c>
      <c r="AF31" s="22" t="str">
        <f>IF(AE31&lt;&gt;"",INDEX({"L";"M";"M";"J";"V";"S";"D"},WEEKDAY(AE31,2),1),"")</f>
        <v>J</v>
      </c>
      <c r="AG31" s="37"/>
      <c r="AH31" s="21">
        <f>IF(AH30&lt;&gt;"",IF(DAY(AH30+1)&gt;DAY(AH30),AH30+1,""),"")</f>
        <v>46628</v>
      </c>
      <c r="AI31" s="22" t="str">
        <f>IF(AH31&lt;&gt;"",INDEX({"L";"M";"M";"J";"V";"S";"D"},WEEKDAY(AH31,2),1),"")</f>
        <v>D</v>
      </c>
      <c r="AJ31" s="38"/>
    </row>
    <row r="32" spans="1:36" ht="17.25" customHeight="1" x14ac:dyDescent="0.2">
      <c r="A32" s="3">
        <f>IF(A31&lt;&gt;"",IF(DAY(A31+1)&gt;DAY(A31),A31+1,""),"")</f>
        <v>46295</v>
      </c>
      <c r="B32" s="4" t="str">
        <f>IF(A32&lt;&gt;"",INDEX({"L";"M";"M";"J";"V";"S";"D"},WEEKDAY(A32,2),1),"")</f>
        <v>M</v>
      </c>
      <c r="C32" s="46"/>
      <c r="D32" s="12">
        <f>IF(D31&lt;&gt;"",IF(DAY(D31+1)&gt;DAY(D31),D31+1,""),"")</f>
        <v>46325</v>
      </c>
      <c r="E32" s="4" t="str">
        <f>IF(D32&lt;&gt;"",INDEX({"L";"M";"M";"J";"V";"S";"D"},WEEKDAY(D32,2),1),"")</f>
        <v>V</v>
      </c>
      <c r="F32" s="37"/>
      <c r="G32" s="12">
        <f>IF(G31&lt;&gt;"",IF(DAY(G31+1)&gt;DAY(G31),G31+1,""),"")</f>
        <v>46356</v>
      </c>
      <c r="H32" s="4" t="str">
        <f>IF(G32&lt;&gt;"",INDEX({"L";"M";"M";"J";"V";"S";"D"},WEEKDAY(G32,2),1),"")</f>
        <v>L</v>
      </c>
      <c r="I32" s="44"/>
      <c r="J32" s="35">
        <f>IF(J31&lt;&gt;"",IF(DAY(J31+1)&gt;DAY(J31),J31+1,""),"")</f>
        <v>46386</v>
      </c>
      <c r="K32" s="22" t="str">
        <f>IF(J32&lt;&gt;"",INDEX({"L";"M";"M";"J";"V";"S";"D"},WEEKDAY(J32,2),1),"")</f>
        <v>M</v>
      </c>
      <c r="L32" s="38"/>
      <c r="M32" s="21">
        <f>IF(M31&lt;&gt;"",IF(DAY(M31+1)&gt;DAY(M31),M31+1,""),"")</f>
        <v>46417</v>
      </c>
      <c r="N32" s="22" t="str">
        <f>IF(M32&lt;&gt;"",INDEX({"L";"M";"M";"J";"V";"S";"D"},WEEKDAY(M32,2),1),"")</f>
        <v>S</v>
      </c>
      <c r="O32" s="46"/>
      <c r="P32" s="19" t="str">
        <f>IF(P31&lt;&gt;"",IF(DAY(P31+1)&gt;DAY(P31),P31+1,""),"")</f>
        <v/>
      </c>
      <c r="Q32" s="18" t="str">
        <f>IF(P32&lt;&gt;"",INDEX({"L";"M";"M";"J";"V";"S";"D"},WEEKDAY(P32,2),1),"")</f>
        <v/>
      </c>
      <c r="R32" s="51"/>
      <c r="S32" s="21">
        <f>IF(S31&lt;&gt;"",IF(DAY(S31+1)&gt;DAY(S31),S31+1,""),"")</f>
        <v>46476</v>
      </c>
      <c r="T32" s="22" t="str">
        <f>IF(S32&lt;&gt;"",INDEX({"L";"M";"M";"J";"V";"S";"D"},WEEKDAY(S32,2),1),"")</f>
        <v>M</v>
      </c>
      <c r="U32" s="61" t="s">
        <v>4</v>
      </c>
      <c r="V32" s="21">
        <f>IF(V31&lt;&gt;"",IF(DAY(V31+1)&gt;DAY(V31),V31+1,""),"")</f>
        <v>46507</v>
      </c>
      <c r="W32" s="22" t="str">
        <f>IF(V32&lt;&gt;"",INDEX({"L";"M";"M";"J";"V";"S";"D"},WEEKDAY(V32,2),1),"")</f>
        <v>V</v>
      </c>
      <c r="X32" s="47"/>
      <c r="Y32" s="21">
        <f>IF(Y31&lt;&gt;"",IF(DAY(Y31+1)&gt;DAY(Y31),Y31+1,""),"")</f>
        <v>46537</v>
      </c>
      <c r="Z32" s="22" t="str">
        <f>IF(Y32&lt;&gt;"",INDEX({"L";"M";"M";"J";"V";"S";"D"},WEEKDAY(Y32,2),1),"")</f>
        <v>D</v>
      </c>
      <c r="AA32" s="47"/>
      <c r="AB32" s="21">
        <f>IF(AB31&lt;&gt;"",IF(DAY(AB31+1)&gt;DAY(AB31),AB31+1,""),"")</f>
        <v>46568</v>
      </c>
      <c r="AC32" s="22" t="str">
        <f>IF(AB32&lt;&gt;"",INDEX({"L";"M";"M";"J";"V";"S";"D"},WEEKDAY(AB32,2),1),"")</f>
        <v>M</v>
      </c>
      <c r="AD32" s="46"/>
      <c r="AE32" s="21">
        <f>IF(AE31&lt;&gt;"",IF(DAY(AE31+1)&gt;DAY(AE31),AE31+1,""),"")</f>
        <v>46598</v>
      </c>
      <c r="AF32" s="22" t="str">
        <f>IF(AE32&lt;&gt;"",INDEX({"L";"M";"M";"J";"V";"S";"D"},WEEKDAY(AE32,2),1),"")</f>
        <v>V</v>
      </c>
      <c r="AG32" s="73"/>
      <c r="AH32" s="21">
        <f>IF(AH31&lt;&gt;"",IF(DAY(AH31+1)&gt;DAY(AH31),AH31+1,""),"")</f>
        <v>46629</v>
      </c>
      <c r="AI32" s="22" t="str">
        <f>IF(AH32&lt;&gt;"",INDEX({"L";"M";"M";"J";"V";"S";"D"},WEEKDAY(AH32,2),1),"")</f>
        <v>L</v>
      </c>
      <c r="AJ32" s="38"/>
    </row>
    <row r="33" spans="1:36" ht="17.25" customHeight="1" thickBot="1" x14ac:dyDescent="0.25">
      <c r="A33" s="16" t="str">
        <f>IF(A32&lt;&gt;"",IF(DAY(A32+1)&gt;DAY(A32),A32+1,""),"")</f>
        <v/>
      </c>
      <c r="B33" s="17" t="str">
        <f>IF(A33&lt;&gt;"",INDEX({"L";"M";"M";"J";"V";"S";"D"},WEEKDAY(A33,2),1),"")</f>
        <v/>
      </c>
      <c r="C33" s="48"/>
      <c r="D33" s="13">
        <f>IF(D32&lt;&gt;"",IF(DAY(D32+1)&gt;DAY(D32),D32+1,""),"")</f>
        <v>46326</v>
      </c>
      <c r="E33" s="5" t="str">
        <f>IF(D33&lt;&gt;"",INDEX({"L";"M";"M";"J";"V";"S";"D"},WEEKDAY(D33,2),1),"")</f>
        <v>S</v>
      </c>
      <c r="F33" s="75"/>
      <c r="G33" s="20" t="str">
        <f>IF(G32&lt;&gt;"",IF(DAY(G32+1)&gt;DAY(G32),G32+1,""),"")</f>
        <v/>
      </c>
      <c r="H33" s="17" t="str">
        <f>IF(G33&lt;&gt;"",INDEX({"L";"M";"M";"J";"V";"S";"D"},WEEKDAY(G33,2),1),"")</f>
        <v/>
      </c>
      <c r="I33" s="49"/>
      <c r="J33" s="36">
        <f>IF(J32&lt;&gt;"",IF(DAY(J32+1)&gt;DAY(J32),J32+1,""),"")</f>
        <v>46387</v>
      </c>
      <c r="K33" s="24" t="str">
        <f>IF(J33&lt;&gt;"",INDEX({"L";"M";"M";"J";"V";"S";"D"},WEEKDAY(J33,2),1),"")</f>
        <v>J</v>
      </c>
      <c r="L33" s="39"/>
      <c r="M33" s="23">
        <f>IF(M32&lt;&gt;"",IF(DAY(M32+1)&gt;DAY(M32),M32+1,""),"")</f>
        <v>46418</v>
      </c>
      <c r="N33" s="24" t="str">
        <f>IF(M33&lt;&gt;"",INDEX({"L";"M";"M";"J";"V";"S";"D"},WEEKDAY(M33,2),1),"")</f>
        <v>D</v>
      </c>
      <c r="O33" s="43"/>
      <c r="P33" s="20" t="str">
        <f>IF(P32&lt;&gt;"",IF(DAY(P32+1)&gt;DAY(P32),P32+1,""),"")</f>
        <v/>
      </c>
      <c r="Q33" s="17" t="str">
        <f>IF(P33&lt;&gt;"",INDEX({"L";"M";"M";"J";"V";"S";"D"},WEEKDAY(P33,2),1),"")</f>
        <v/>
      </c>
      <c r="R33" s="48"/>
      <c r="S33" s="23">
        <f>IF(S32&lt;&gt;"",IF(DAY(S32+1)&gt;DAY(S32),S32+1,""),"")</f>
        <v>46477</v>
      </c>
      <c r="T33" s="24" t="str">
        <f>IF(S33&lt;&gt;"",INDEX({"L";"M";"M";"J";"V";"S";"D"},WEEKDAY(S33,2),1),"")</f>
        <v>M</v>
      </c>
      <c r="U33" s="43"/>
      <c r="V33" s="20" t="str">
        <f>IF(V32&lt;&gt;"",IF(DAY(V32+1)&gt;DAY(V32),V32+1,""),"")</f>
        <v/>
      </c>
      <c r="W33" s="17" t="str">
        <f>IF(V33&lt;&gt;"",INDEX({"L";"M";"M";"J";"V";"S";"D"},WEEKDAY(V33,2),1),"")</f>
        <v/>
      </c>
      <c r="X33" s="49"/>
      <c r="Y33" s="23">
        <f>IF(Y32&lt;&gt;"",IF(DAY(Y32+1)&gt;DAY(Y32),Y32+1,""),"")</f>
        <v>46538</v>
      </c>
      <c r="Z33" s="24" t="str">
        <f>IF(Y33&lt;&gt;"",INDEX({"L";"M";"M";"J";"V";"S";"D"},WEEKDAY(Y33,2),1),"")</f>
        <v>L</v>
      </c>
      <c r="AA33" s="43"/>
      <c r="AB33" s="20" t="str">
        <f>IF(AB32&lt;&gt;"",IF(DAY(AB32+1)&gt;DAY(AB32),AB32+1,""),"")</f>
        <v/>
      </c>
      <c r="AC33" s="17" t="str">
        <f>IF(AB33&lt;&gt;"",INDEX({"L";"M";"M";"J";"V";"S";"D"},WEEKDAY(AB33,2),1),"")</f>
        <v/>
      </c>
      <c r="AD33" s="48"/>
      <c r="AE33" s="23">
        <f>IF(AE32&lt;&gt;"",IF(DAY(AE32+1)&gt;DAY(AE32),AE32+1,""),"")</f>
        <v>46599</v>
      </c>
      <c r="AF33" s="24" t="str">
        <f>IF(AE33&lt;&gt;"",INDEX({"L";"M";"M";"J";"V";"S";"D"},WEEKDAY(AE33,2),1),"")</f>
        <v>S</v>
      </c>
      <c r="AG33" s="74"/>
      <c r="AH33" s="23">
        <f>IF(AH32&lt;&gt;"",IF(DAY(AH32+1)&gt;DAY(AH32),AH32+1,""),"")</f>
        <v>46630</v>
      </c>
      <c r="AI33" s="24" t="str">
        <f>IF(AH33&lt;&gt;"",INDEX({"L";"M";"M";"J";"V";"S";"D"},WEEKDAY(AH33,2),1),"")</f>
        <v>M</v>
      </c>
      <c r="AJ33" s="39"/>
    </row>
    <row r="34" spans="1:36" ht="13.5" thickTop="1" x14ac:dyDescent="0.2">
      <c r="A34" s="1"/>
    </row>
    <row r="35" spans="1:36" x14ac:dyDescent="0.2">
      <c r="A35" s="1"/>
      <c r="C35" s="38"/>
      <c r="F35" t="s">
        <v>0</v>
      </c>
    </row>
    <row r="36" spans="1:36" x14ac:dyDescent="0.2">
      <c r="A36" s="1"/>
    </row>
    <row r="37" spans="1:36" x14ac:dyDescent="0.2">
      <c r="C37" s="63" t="s">
        <v>3</v>
      </c>
      <c r="F37" s="15" t="s">
        <v>3</v>
      </c>
    </row>
    <row r="39" spans="1:36" x14ac:dyDescent="0.2">
      <c r="C39" s="53" t="s">
        <v>1</v>
      </c>
      <c r="F39" t="s">
        <v>1</v>
      </c>
    </row>
    <row r="41" spans="1:36" x14ac:dyDescent="0.2">
      <c r="C41" s="68" t="s">
        <v>19</v>
      </c>
      <c r="F41" s="15" t="s">
        <v>20</v>
      </c>
      <c r="I41" s="53" t="s">
        <v>21</v>
      </c>
      <c r="L41" t="s">
        <v>11</v>
      </c>
    </row>
    <row r="43" spans="1:36" x14ac:dyDescent="0.2">
      <c r="C43" s="61" t="s">
        <v>4</v>
      </c>
      <c r="F43" s="15" t="s">
        <v>2</v>
      </c>
      <c r="I43" s="53" t="s">
        <v>4</v>
      </c>
      <c r="L43" t="s">
        <v>11</v>
      </c>
    </row>
    <row r="44" spans="1:36" ht="13.5" thickBot="1" x14ac:dyDescent="0.25"/>
    <row r="45" spans="1:36" ht="13.5" thickBot="1" x14ac:dyDescent="0.25">
      <c r="C45" s="14"/>
      <c r="F45" s="15" t="s">
        <v>10</v>
      </c>
      <c r="I45" s="66" t="s">
        <v>17</v>
      </c>
      <c r="L45" t="s">
        <v>16</v>
      </c>
    </row>
    <row r="46" spans="1:36" ht="13.5" thickBot="1" x14ac:dyDescent="0.25"/>
    <row r="47" spans="1:36" ht="13.5" thickBot="1" x14ac:dyDescent="0.25">
      <c r="C47" s="64" t="s">
        <v>5</v>
      </c>
      <c r="F47" s="15" t="s">
        <v>5</v>
      </c>
      <c r="I47" s="67" t="s">
        <v>18</v>
      </c>
    </row>
    <row r="49" spans="3:9" x14ac:dyDescent="0.2">
      <c r="C49" s="59" t="s">
        <v>6</v>
      </c>
      <c r="F49" t="s">
        <v>6</v>
      </c>
      <c r="I49" s="62" t="s">
        <v>14</v>
      </c>
    </row>
    <row r="50" spans="3:9" ht="13.5" thickBot="1" x14ac:dyDescent="0.25"/>
    <row r="51" spans="3:9" ht="13.5" thickBot="1" x14ac:dyDescent="0.25">
      <c r="C51" s="65" t="s">
        <v>7</v>
      </c>
      <c r="F51" s="15" t="s">
        <v>8</v>
      </c>
      <c r="I51" s="72" t="s">
        <v>22</v>
      </c>
    </row>
    <row r="52" spans="3:9" ht="13.5" thickBot="1" x14ac:dyDescent="0.25"/>
    <row r="53" spans="3:9" ht="13.5" thickBot="1" x14ac:dyDescent="0.25">
      <c r="C53" s="29" t="s">
        <v>9</v>
      </c>
      <c r="F53" s="15" t="s">
        <v>9</v>
      </c>
      <c r="I53" s="79" t="s">
        <v>23</v>
      </c>
    </row>
    <row r="54" spans="3:9" ht="13.5" thickBot="1" x14ac:dyDescent="0.25"/>
    <row r="55" spans="3:9" ht="13.5" thickBot="1" x14ac:dyDescent="0.25">
      <c r="C55" s="30" t="s">
        <v>12</v>
      </c>
    </row>
    <row r="56" spans="3:9" ht="13.5" thickBot="1" x14ac:dyDescent="0.25"/>
    <row r="57" spans="3:9" ht="13.5" thickBot="1" x14ac:dyDescent="0.25">
      <c r="C57" s="54" t="s">
        <v>1</v>
      </c>
      <c r="F57" t="s">
        <v>13</v>
      </c>
    </row>
    <row r="58" spans="3:9" ht="13.5" thickBot="1" x14ac:dyDescent="0.25"/>
    <row r="59" spans="3:9" ht="13.5" thickBot="1" x14ac:dyDescent="0.25">
      <c r="C59" s="60" t="s">
        <v>15</v>
      </c>
    </row>
  </sheetData>
  <sheetProtection selectLockedCells="1"/>
  <mergeCells count="12">
    <mergeCell ref="AB2:AD2"/>
    <mergeCell ref="AE2:AG2"/>
    <mergeCell ref="AH2:AJ2"/>
    <mergeCell ref="M2:O2"/>
    <mergeCell ref="P2:R2"/>
    <mergeCell ref="S2:U2"/>
    <mergeCell ref="V2:X2"/>
    <mergeCell ref="A2:C2"/>
    <mergeCell ref="D2:F2"/>
    <mergeCell ref="G2:I2"/>
    <mergeCell ref="J2:L2"/>
    <mergeCell ref="Y2:AA2"/>
  </mergeCells>
  <phoneticPr fontId="1" type="noConversion"/>
  <printOptions horizontalCentered="1" verticalCentered="1"/>
  <pageMargins left="0" right="0" top="0" bottom="0" header="0.23622047244094491" footer="0.27559055118110237"/>
  <pageSetup scale="64" orientation="landscape" horizontalDpi="4294967293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calendrier</dc:title>
  <dc:creator>littlemonkey</dc:creator>
  <cp:lastModifiedBy>christian Dumartin</cp:lastModifiedBy>
  <cp:lastPrinted>2017-06-25T08:22:49Z</cp:lastPrinted>
  <dcterms:created xsi:type="dcterms:W3CDTF">2009-06-07T09:15:37Z</dcterms:created>
  <dcterms:modified xsi:type="dcterms:W3CDTF">2026-08-05T09:49:45Z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nregistré par">
    <vt:lpwstr>littlemonkey</vt:lpwstr>
  </property>
</Properties>
</file>